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108會議紀錄\10808會議\七月IEP分工檢視\十二年國民基本教育課程\"/>
    </mc:Choice>
  </mc:AlternateContent>
  <bookViews>
    <workbookView xWindow="0" yWindow="0" windowWidth="19320" windowHeight="7710"/>
  </bookViews>
  <sheets>
    <sheet name="IEP撰寫" sheetId="20" r:id="rId1"/>
    <sheet name="學習表現" sheetId="16" r:id="rId2"/>
    <sheet name="學習內容" sheetId="17" r:id="rId3"/>
    <sheet name="學年目標" sheetId="18" r:id="rId4"/>
    <sheet name="學期目標" sheetId="19" r:id="rId5"/>
    <sheet name="評量內容" sheetId="21" r:id="rId6"/>
  </sheets>
  <definedNames>
    <definedName name="支持策略">評量內容!$D$2:$D$10</definedName>
    <definedName name="合併編碼的學年目標">學年目標!$E$2:$E$1048576</definedName>
    <definedName name="合併編碼的學習內容">學習內容!$D$2:$D$1048576</definedName>
    <definedName name="合併編碼的學習表現">學習表現!$D$2:$D$1048576</definedName>
    <definedName name="合併編碼的學期目標">學期目標!$E$2:$E$1048576</definedName>
    <definedName name="教學決定">評量內容!$J$2:$J$6</definedName>
    <definedName name="第一次_A3_3">評量內容!$E$2:$E$22</definedName>
    <definedName name="第二次_E2_4">評量內容!$F$2:$F$22</definedName>
    <definedName name="第三次_F2_3">評量內容!$G$2:$G$22</definedName>
    <definedName name="結束日期_橘第一週日">評量內容!$B$2:$B$22</definedName>
    <definedName name="評量方式">評量內容!$C$2:$C$8</definedName>
    <definedName name="評量結果">評量內容!$H$2:$H$12</definedName>
    <definedName name="開始日期_黃開學日">評量內容!$A$2:$A$22</definedName>
    <definedName name="階段">#REF!</definedName>
    <definedName name="預期標準">評量內容!$I$2:$I$5</definedName>
    <definedName name="學年目標">#REF!</definedName>
    <definedName name="學習內容">#REF!</definedName>
    <definedName name="學習表現">#REF!</definedName>
    <definedName name="學期目標">#REF!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17" l="1"/>
  <c r="D4" i="17"/>
  <c r="D5" i="17"/>
  <c r="D6" i="17"/>
  <c r="D7" i="17"/>
  <c r="D8" i="17"/>
  <c r="D9" i="17"/>
  <c r="D10" i="17"/>
  <c r="D11" i="17"/>
  <c r="D12" i="17"/>
  <c r="D13" i="17"/>
  <c r="D14" i="17"/>
  <c r="D15" i="17"/>
  <c r="D16" i="17"/>
  <c r="D17" i="17"/>
  <c r="D18" i="17"/>
  <c r="D19" i="17"/>
  <c r="D20" i="17"/>
  <c r="D21" i="17"/>
  <c r="D22" i="17"/>
  <c r="D23" i="17"/>
  <c r="D24" i="17"/>
  <c r="D25" i="17"/>
  <c r="D26" i="17"/>
  <c r="D27" i="17"/>
  <c r="D28" i="17"/>
  <c r="D29" i="17"/>
  <c r="D30" i="17"/>
  <c r="D31" i="17"/>
  <c r="D32" i="17"/>
  <c r="D33" i="17"/>
  <c r="D34" i="17"/>
  <c r="D35" i="17"/>
  <c r="D36" i="17"/>
  <c r="D37" i="17"/>
  <c r="D38" i="17"/>
  <c r="D39" i="17"/>
  <c r="D40" i="17"/>
  <c r="D41" i="17"/>
  <c r="D42" i="17"/>
  <c r="D43" i="17"/>
  <c r="D44" i="17"/>
  <c r="D45" i="17"/>
  <c r="D46" i="17"/>
  <c r="D47" i="17"/>
  <c r="D48" i="17"/>
  <c r="D49" i="17"/>
  <c r="D50" i="17"/>
  <c r="D51" i="17"/>
  <c r="D52" i="17"/>
  <c r="D53" i="17"/>
  <c r="D54" i="17"/>
  <c r="D55" i="17"/>
  <c r="D56" i="17"/>
  <c r="D57" i="17"/>
  <c r="D58" i="17"/>
  <c r="D59" i="17"/>
  <c r="D60" i="17"/>
  <c r="D61" i="17"/>
  <c r="D62" i="17"/>
  <c r="D63" i="17"/>
  <c r="D64" i="17"/>
  <c r="D65" i="17"/>
  <c r="D66" i="17"/>
  <c r="D67" i="17"/>
  <c r="D68" i="17"/>
  <c r="D69" i="17"/>
  <c r="D70" i="17"/>
  <c r="D71" i="17"/>
  <c r="D72" i="17"/>
  <c r="D73" i="17"/>
  <c r="D74" i="17"/>
  <c r="D75" i="17"/>
  <c r="D76" i="17"/>
  <c r="D77" i="17"/>
  <c r="D78" i="17"/>
  <c r="D79" i="17"/>
  <c r="D80" i="17"/>
  <c r="D81" i="17"/>
  <c r="D82" i="17"/>
  <c r="D83" i="17"/>
  <c r="D84" i="17"/>
  <c r="D85" i="17"/>
  <c r="D86" i="17"/>
  <c r="D87" i="17"/>
  <c r="D88" i="17"/>
  <c r="D89" i="17"/>
  <c r="D90" i="17"/>
  <c r="D91" i="17"/>
  <c r="D92" i="17"/>
  <c r="D93" i="17"/>
  <c r="D94" i="17"/>
  <c r="D95" i="17"/>
  <c r="D96" i="17"/>
  <c r="D97" i="17"/>
  <c r="D98" i="17"/>
  <c r="D99" i="17"/>
  <c r="D100" i="17"/>
  <c r="D101" i="17"/>
  <c r="D102" i="17"/>
  <c r="D103" i="17"/>
  <c r="D104" i="17"/>
  <c r="D105" i="17"/>
  <c r="D106" i="17"/>
  <c r="D107" i="17"/>
  <c r="D108" i="17"/>
  <c r="D109" i="17"/>
  <c r="D110" i="17"/>
  <c r="D111" i="17"/>
  <c r="D112" i="17"/>
  <c r="D113" i="17"/>
  <c r="D114" i="17"/>
  <c r="D115" i="17"/>
  <c r="D116" i="17"/>
  <c r="D117" i="17"/>
  <c r="D118" i="17"/>
  <c r="D119" i="17"/>
  <c r="D120" i="17"/>
  <c r="D121" i="17"/>
  <c r="D122" i="17"/>
  <c r="D123" i="17"/>
  <c r="D124" i="17"/>
  <c r="D125" i="17"/>
  <c r="D126" i="17"/>
  <c r="D127" i="17"/>
  <c r="D128" i="17"/>
  <c r="D129" i="17"/>
  <c r="D130" i="17"/>
  <c r="D131" i="17"/>
  <c r="D132" i="17"/>
  <c r="D133" i="17"/>
  <c r="D134" i="17"/>
  <c r="D135" i="17"/>
  <c r="D136" i="17"/>
  <c r="D137" i="17"/>
  <c r="D138" i="17"/>
  <c r="D139" i="17"/>
  <c r="D140" i="17"/>
  <c r="D141" i="17"/>
  <c r="D142" i="17"/>
  <c r="D143" i="17"/>
  <c r="D144" i="17"/>
  <c r="D145" i="17"/>
  <c r="D146" i="17"/>
  <c r="D147" i="17"/>
  <c r="D148" i="17"/>
  <c r="D149" i="17"/>
  <c r="D150" i="17"/>
  <c r="D151" i="17"/>
  <c r="D152" i="17"/>
  <c r="D153" i="17"/>
  <c r="D154" i="17"/>
  <c r="D155" i="17"/>
  <c r="D156" i="17"/>
  <c r="D157" i="17"/>
  <c r="D158" i="17"/>
  <c r="D159" i="17"/>
  <c r="D160" i="17"/>
  <c r="D161" i="17"/>
  <c r="D162" i="17"/>
  <c r="D163" i="17"/>
  <c r="D164" i="17"/>
  <c r="D165" i="17"/>
  <c r="D166" i="17"/>
  <c r="D167" i="17"/>
  <c r="D168" i="17"/>
  <c r="D169" i="17"/>
  <c r="D170" i="17"/>
  <c r="D171" i="17"/>
  <c r="D172" i="17"/>
  <c r="D173" i="17"/>
  <c r="D174" i="17"/>
  <c r="D175" i="17"/>
  <c r="D176" i="17"/>
  <c r="D177" i="17"/>
  <c r="D178" i="17"/>
  <c r="D179" i="17"/>
  <c r="D180" i="17"/>
  <c r="D181" i="17"/>
  <c r="D182" i="17"/>
  <c r="D183" i="17"/>
  <c r="D184" i="17"/>
  <c r="D185" i="17"/>
  <c r="D186" i="17"/>
  <c r="D187" i="17"/>
  <c r="D188" i="17"/>
  <c r="D189" i="17"/>
  <c r="D190" i="17"/>
  <c r="D191" i="17"/>
  <c r="D192" i="17"/>
  <c r="D193" i="17"/>
  <c r="D194" i="17"/>
  <c r="D195" i="17"/>
  <c r="D196" i="17"/>
  <c r="D197" i="17"/>
  <c r="D198" i="17"/>
  <c r="D199" i="17"/>
  <c r="D200" i="17"/>
  <c r="D201" i="17"/>
  <c r="D202" i="17"/>
  <c r="D203" i="17"/>
  <c r="D204" i="17"/>
  <c r="D205" i="17"/>
  <c r="D206" i="17"/>
  <c r="D207" i="17"/>
  <c r="D208" i="17"/>
  <c r="D209" i="17"/>
  <c r="D210" i="17"/>
  <c r="D211" i="17"/>
  <c r="D212" i="17"/>
  <c r="D213" i="17"/>
  <c r="D214" i="17"/>
  <c r="D215" i="17"/>
  <c r="D216" i="17"/>
  <c r="D217" i="17"/>
  <c r="D218" i="17"/>
  <c r="D219" i="17"/>
  <c r="D220" i="17"/>
  <c r="D221" i="17"/>
  <c r="D222" i="17"/>
  <c r="D223" i="17"/>
  <c r="D224" i="17"/>
  <c r="D225" i="17"/>
  <c r="D226" i="17"/>
  <c r="D227" i="17"/>
  <c r="D228" i="17"/>
  <c r="D229" i="17"/>
  <c r="D230" i="17"/>
  <c r="D231" i="17"/>
  <c r="D232" i="17"/>
  <c r="D233" i="17"/>
  <c r="D234" i="17"/>
  <c r="D235" i="17"/>
  <c r="D236" i="17"/>
  <c r="D237" i="17"/>
  <c r="D238" i="17"/>
  <c r="D239" i="17"/>
  <c r="D240" i="17"/>
  <c r="D241" i="17"/>
  <c r="D242" i="17"/>
  <c r="D243" i="17"/>
  <c r="D244" i="17"/>
  <c r="D245" i="17"/>
  <c r="D246" i="17"/>
  <c r="D247" i="17"/>
  <c r="D248" i="17"/>
  <c r="D249" i="17"/>
  <c r="D250" i="17"/>
  <c r="D251" i="17"/>
  <c r="D252" i="17"/>
  <c r="D253" i="17"/>
  <c r="D254" i="17"/>
  <c r="D255" i="17"/>
  <c r="D256" i="17"/>
  <c r="D257" i="17"/>
  <c r="D258" i="17"/>
  <c r="D259" i="17"/>
  <c r="D260" i="17"/>
  <c r="D261" i="17"/>
  <c r="D262" i="17"/>
  <c r="D263" i="17"/>
  <c r="D264" i="17"/>
  <c r="D265" i="17"/>
  <c r="D266" i="17"/>
  <c r="D267" i="17"/>
  <c r="D268" i="17"/>
  <c r="D269" i="17"/>
  <c r="D270" i="17"/>
  <c r="D271" i="17"/>
  <c r="D272" i="17"/>
  <c r="D273" i="17"/>
  <c r="D274" i="17"/>
  <c r="D275" i="17"/>
  <c r="D276" i="17"/>
  <c r="D277" i="17"/>
  <c r="D278" i="17"/>
  <c r="D279" i="17"/>
  <c r="D280" i="17"/>
  <c r="D281" i="17"/>
  <c r="D282" i="17"/>
  <c r="D283" i="17"/>
  <c r="D284" i="17"/>
  <c r="D285" i="17"/>
  <c r="D286" i="17"/>
  <c r="D287" i="17"/>
  <c r="D288" i="17"/>
  <c r="D289" i="17"/>
  <c r="D290" i="17"/>
  <c r="E3" i="19" l="1"/>
  <c r="E4" i="19"/>
  <c r="E5" i="19"/>
  <c r="E6" i="19"/>
  <c r="E7" i="19"/>
  <c r="E8" i="19"/>
  <c r="E9" i="19"/>
  <c r="E10" i="19"/>
  <c r="E11" i="19"/>
  <c r="E12" i="19"/>
  <c r="E13" i="19"/>
  <c r="E14" i="19"/>
  <c r="E15" i="19"/>
  <c r="E16" i="19"/>
  <c r="E17" i="19"/>
  <c r="E18" i="19"/>
  <c r="E19" i="19"/>
  <c r="E20" i="19"/>
  <c r="E21" i="19"/>
  <c r="E22" i="19"/>
  <c r="E23" i="19"/>
  <c r="E24" i="19"/>
  <c r="E25" i="19"/>
  <c r="E26" i="19"/>
  <c r="E27" i="19"/>
  <c r="E28" i="19"/>
  <c r="E29" i="19"/>
  <c r="E30" i="19"/>
  <c r="E31" i="19"/>
  <c r="E32" i="19"/>
  <c r="E33" i="19"/>
  <c r="E34" i="19"/>
  <c r="E35" i="19"/>
  <c r="E36" i="19"/>
  <c r="E37" i="19"/>
  <c r="E38" i="19"/>
  <c r="E39" i="19"/>
  <c r="E40" i="19"/>
  <c r="E41" i="19"/>
  <c r="E42" i="19"/>
  <c r="E43" i="19"/>
  <c r="E44" i="19"/>
  <c r="E45" i="19"/>
  <c r="E46" i="19"/>
  <c r="E47" i="19"/>
  <c r="E48" i="19"/>
  <c r="E49" i="19"/>
  <c r="E50" i="19"/>
  <c r="E51" i="19"/>
  <c r="E52" i="19"/>
  <c r="E53" i="19"/>
  <c r="E54" i="19"/>
  <c r="E55" i="19"/>
  <c r="E56" i="19"/>
  <c r="E57" i="19"/>
  <c r="E58" i="19"/>
  <c r="E59" i="19"/>
  <c r="E60" i="19"/>
  <c r="E61" i="19"/>
  <c r="E62" i="19"/>
  <c r="E63" i="19"/>
  <c r="E64" i="19"/>
  <c r="E65" i="19"/>
  <c r="E66" i="19"/>
  <c r="E67" i="19"/>
  <c r="E68" i="19"/>
  <c r="E69" i="19"/>
  <c r="E70" i="19"/>
  <c r="E71" i="19"/>
  <c r="E72" i="19"/>
  <c r="E73" i="19"/>
  <c r="E74" i="19"/>
  <c r="E75" i="19"/>
  <c r="E76" i="19"/>
  <c r="E77" i="19"/>
  <c r="E78" i="19"/>
  <c r="E79" i="19"/>
  <c r="E80" i="19"/>
  <c r="E81" i="19"/>
  <c r="E82" i="19"/>
  <c r="E83" i="19"/>
  <c r="E84" i="19"/>
  <c r="E85" i="19"/>
  <c r="E86" i="19"/>
  <c r="E87" i="19"/>
  <c r="E88" i="19"/>
  <c r="E89" i="19"/>
  <c r="E90" i="19"/>
  <c r="E91" i="19"/>
  <c r="E92" i="19"/>
  <c r="E93" i="19"/>
  <c r="E94" i="19"/>
  <c r="E95" i="19"/>
  <c r="E96" i="19"/>
  <c r="E97" i="19"/>
  <c r="E98" i="19"/>
  <c r="E99" i="19"/>
  <c r="E100" i="19"/>
  <c r="E101" i="19"/>
  <c r="E102" i="19"/>
  <c r="E103" i="19"/>
  <c r="E104" i="19"/>
  <c r="E105" i="19"/>
  <c r="E106" i="19"/>
  <c r="E107" i="19"/>
  <c r="E108" i="19"/>
  <c r="E109" i="19"/>
  <c r="E110" i="19"/>
  <c r="E111" i="19"/>
  <c r="E112" i="19"/>
  <c r="E113" i="19"/>
  <c r="E114" i="19"/>
  <c r="E115" i="19"/>
  <c r="E116" i="19"/>
  <c r="E117" i="19"/>
  <c r="E118" i="19"/>
  <c r="E119" i="19"/>
  <c r="E120" i="19"/>
  <c r="E121" i="19"/>
  <c r="E122" i="19"/>
  <c r="E123" i="19"/>
  <c r="E124" i="19"/>
  <c r="E125" i="19"/>
  <c r="E126" i="19"/>
  <c r="E127" i="19"/>
  <c r="E128" i="19"/>
  <c r="E129" i="19"/>
  <c r="E130" i="19"/>
  <c r="E131" i="19"/>
  <c r="E132" i="19"/>
  <c r="E133" i="19"/>
  <c r="E134" i="19"/>
  <c r="E135" i="19"/>
  <c r="E136" i="19"/>
  <c r="E137" i="19"/>
  <c r="E138" i="19"/>
  <c r="E139" i="19"/>
  <c r="E140" i="19"/>
  <c r="E141" i="19"/>
  <c r="E142" i="19"/>
  <c r="E143" i="19"/>
  <c r="E144" i="19"/>
  <c r="E145" i="19"/>
  <c r="E146" i="19"/>
  <c r="E147" i="19"/>
  <c r="E148" i="19"/>
  <c r="E149" i="19"/>
  <c r="E150" i="19"/>
  <c r="E151" i="19"/>
  <c r="E152" i="19"/>
  <c r="E153" i="19"/>
  <c r="E154" i="19"/>
  <c r="E155" i="19"/>
  <c r="E156" i="19"/>
  <c r="E157" i="19"/>
  <c r="E158" i="19"/>
  <c r="E159" i="19"/>
  <c r="E160" i="19"/>
  <c r="E161" i="19"/>
  <c r="E162" i="19"/>
  <c r="E163" i="19"/>
  <c r="E164" i="19"/>
  <c r="E165" i="19"/>
  <c r="E166" i="19"/>
  <c r="E167" i="19"/>
  <c r="E168" i="19"/>
  <c r="E169" i="19"/>
  <c r="E170" i="19"/>
  <c r="E171" i="19"/>
  <c r="E172" i="19"/>
  <c r="E173" i="19"/>
  <c r="E174" i="19"/>
  <c r="E175" i="19"/>
  <c r="E176" i="19"/>
  <c r="E177" i="19"/>
  <c r="E178" i="19"/>
  <c r="E179" i="19"/>
  <c r="E180" i="19"/>
  <c r="E181" i="19"/>
  <c r="E182" i="19"/>
  <c r="E183" i="19"/>
  <c r="E184" i="19"/>
  <c r="E185" i="19"/>
  <c r="E186" i="19"/>
  <c r="E187" i="19"/>
  <c r="E188" i="19"/>
  <c r="E189" i="19"/>
  <c r="E190" i="19"/>
  <c r="E191" i="19"/>
  <c r="E192" i="19"/>
  <c r="E193" i="19"/>
  <c r="E194" i="19"/>
  <c r="E195" i="19"/>
  <c r="E196" i="19"/>
  <c r="E197" i="19"/>
  <c r="E198" i="19"/>
  <c r="E199" i="19"/>
  <c r="E200" i="19"/>
  <c r="E201" i="19"/>
  <c r="E202" i="19"/>
  <c r="E203" i="19"/>
  <c r="E204" i="19"/>
  <c r="E205" i="19"/>
  <c r="E206" i="19"/>
  <c r="E207" i="19"/>
  <c r="E208" i="19"/>
  <c r="E209" i="19"/>
  <c r="E210" i="19"/>
  <c r="E211" i="19"/>
  <c r="E212" i="19"/>
  <c r="E213" i="19"/>
  <c r="E214" i="19"/>
  <c r="E215" i="19"/>
  <c r="E216" i="19"/>
  <c r="E217" i="19"/>
  <c r="E218" i="19"/>
  <c r="E219" i="19"/>
  <c r="E220" i="19"/>
  <c r="E221" i="19"/>
  <c r="E222" i="19"/>
  <c r="E223" i="19"/>
  <c r="E224" i="19"/>
  <c r="E225" i="19"/>
  <c r="E226" i="19"/>
  <c r="E227" i="19"/>
  <c r="E228" i="19"/>
  <c r="E229" i="19"/>
  <c r="E230" i="19"/>
  <c r="E231" i="19"/>
  <c r="E232" i="19"/>
  <c r="E233" i="19"/>
  <c r="E234" i="19"/>
  <c r="E235" i="19"/>
  <c r="E236" i="19"/>
  <c r="E237" i="19"/>
  <c r="E238" i="19"/>
  <c r="E239" i="19"/>
  <c r="E240" i="19"/>
  <c r="E241" i="19"/>
  <c r="E242" i="19"/>
  <c r="E243" i="19"/>
  <c r="E244" i="19"/>
  <c r="E245" i="19"/>
  <c r="E246" i="19"/>
  <c r="E247" i="19"/>
  <c r="E248" i="19"/>
  <c r="E249" i="19"/>
  <c r="E250" i="19"/>
  <c r="E251" i="19"/>
  <c r="E252" i="19"/>
  <c r="E253" i="19"/>
  <c r="E254" i="19"/>
  <c r="E255" i="19"/>
  <c r="E256" i="19"/>
  <c r="E257" i="19"/>
  <c r="E258" i="19"/>
  <c r="E259" i="19"/>
  <c r="E260" i="19"/>
  <c r="E261" i="19"/>
  <c r="E262" i="19"/>
  <c r="E263" i="19"/>
  <c r="E264" i="19"/>
  <c r="E265" i="19"/>
  <c r="E266" i="19"/>
  <c r="E267" i="19"/>
  <c r="E268" i="19"/>
  <c r="E269" i="19"/>
  <c r="E270" i="19"/>
  <c r="E271" i="19"/>
  <c r="E272" i="19"/>
  <c r="E273" i="19"/>
  <c r="E274" i="19"/>
  <c r="E275" i="19"/>
  <c r="E276" i="19"/>
  <c r="E277" i="19"/>
  <c r="E278" i="19"/>
  <c r="E279" i="19"/>
  <c r="E280" i="19"/>
  <c r="E281" i="19"/>
  <c r="E282" i="19"/>
  <c r="E283" i="19"/>
  <c r="E284" i="19"/>
  <c r="E285" i="19"/>
  <c r="E286" i="19"/>
  <c r="E287" i="19"/>
  <c r="E288" i="19"/>
  <c r="E289" i="19"/>
  <c r="E290" i="19"/>
  <c r="E291" i="19"/>
  <c r="E292" i="19"/>
  <c r="E293" i="19"/>
  <c r="E294" i="19"/>
  <c r="E295" i="19"/>
  <c r="E296" i="19"/>
  <c r="E297" i="19"/>
  <c r="E298" i="19"/>
  <c r="E299" i="19"/>
  <c r="E300" i="19"/>
  <c r="E301" i="19"/>
  <c r="E302" i="19"/>
  <c r="E303" i="19"/>
  <c r="E304" i="19"/>
  <c r="E305" i="19"/>
  <c r="E306" i="19"/>
  <c r="E307" i="19"/>
  <c r="E308" i="19"/>
  <c r="E309" i="19"/>
  <c r="E310" i="19"/>
  <c r="E311" i="19"/>
  <c r="E312" i="19"/>
  <c r="E313" i="19"/>
  <c r="E314" i="19"/>
  <c r="E315" i="19"/>
  <c r="E316" i="19"/>
  <c r="E317" i="19"/>
  <c r="E318" i="19"/>
  <c r="E319" i="19"/>
  <c r="E320" i="19"/>
  <c r="E321" i="19"/>
  <c r="E322" i="19"/>
  <c r="E323" i="19"/>
  <c r="E324" i="19"/>
  <c r="E325" i="19"/>
  <c r="E326" i="19"/>
  <c r="E327" i="19"/>
  <c r="E328" i="19"/>
  <c r="E329" i="19"/>
  <c r="E330" i="19"/>
  <c r="E331" i="19"/>
  <c r="E332" i="19"/>
  <c r="E333" i="19"/>
  <c r="E334" i="19"/>
  <c r="E335" i="19"/>
  <c r="E336" i="19"/>
  <c r="E337" i="19"/>
  <c r="E338" i="19"/>
  <c r="E339" i="19"/>
  <c r="E340" i="19"/>
  <c r="E341" i="19"/>
  <c r="E342" i="19"/>
  <c r="E343" i="19"/>
  <c r="E344" i="19"/>
  <c r="E345" i="19"/>
  <c r="E346" i="19"/>
  <c r="E347" i="19"/>
  <c r="E348" i="19"/>
  <c r="E349" i="19"/>
  <c r="E350" i="19"/>
  <c r="E351" i="19"/>
  <c r="E352" i="19"/>
  <c r="E353" i="19"/>
  <c r="E354" i="19"/>
  <c r="E355" i="19"/>
  <c r="E356" i="19"/>
  <c r="E357" i="19"/>
  <c r="E358" i="19"/>
  <c r="E359" i="19"/>
  <c r="E360" i="19"/>
  <c r="E361" i="19"/>
  <c r="E362" i="19"/>
  <c r="E363" i="19"/>
  <c r="E364" i="19"/>
  <c r="E365" i="19"/>
  <c r="E366" i="19"/>
  <c r="E367" i="19"/>
  <c r="E368" i="19"/>
  <c r="E369" i="19"/>
  <c r="E370" i="19"/>
  <c r="E371" i="19"/>
  <c r="E372" i="19"/>
  <c r="E373" i="19"/>
  <c r="E374" i="19"/>
  <c r="E375" i="19"/>
  <c r="E376" i="19"/>
  <c r="E377" i="19"/>
  <c r="E378" i="19"/>
  <c r="E379" i="19"/>
  <c r="E380" i="19"/>
  <c r="E381" i="19"/>
  <c r="E382" i="19"/>
  <c r="E383" i="19"/>
  <c r="E384" i="19"/>
  <c r="E385" i="19"/>
  <c r="E386" i="19"/>
  <c r="E387" i="19"/>
  <c r="E388" i="19"/>
  <c r="E389" i="19"/>
  <c r="E390" i="19"/>
  <c r="E391" i="19"/>
  <c r="E392" i="19"/>
  <c r="E393" i="19"/>
  <c r="E394" i="19"/>
  <c r="E395" i="19"/>
  <c r="E396" i="19"/>
  <c r="E397" i="19"/>
  <c r="E398" i="19"/>
  <c r="E399" i="19"/>
  <c r="E400" i="19"/>
  <c r="E401" i="19"/>
  <c r="E402" i="19"/>
  <c r="E403" i="19"/>
  <c r="E404" i="19"/>
  <c r="E405" i="19"/>
  <c r="E406" i="19"/>
  <c r="E407" i="19"/>
  <c r="E408" i="19"/>
  <c r="E409" i="19"/>
  <c r="E410" i="19"/>
  <c r="E411" i="19"/>
  <c r="E412" i="19"/>
  <c r="E413" i="19"/>
  <c r="E414" i="19"/>
  <c r="E415" i="19"/>
  <c r="E416" i="19"/>
  <c r="E417" i="19"/>
  <c r="E418" i="19"/>
  <c r="E419" i="19"/>
  <c r="E420" i="19"/>
  <c r="E421" i="19"/>
  <c r="E422" i="19"/>
  <c r="E423" i="19"/>
  <c r="E424" i="19"/>
  <c r="E425" i="19"/>
  <c r="E426" i="19"/>
  <c r="E427" i="19"/>
  <c r="E428" i="19"/>
  <c r="E429" i="19"/>
  <c r="E430" i="19"/>
  <c r="E431" i="19"/>
  <c r="E432" i="19"/>
  <c r="E433" i="19"/>
  <c r="E434" i="19"/>
  <c r="E435" i="19"/>
  <c r="E436" i="19"/>
  <c r="E437" i="19"/>
  <c r="E438" i="19"/>
  <c r="E439" i="19"/>
  <c r="E440" i="19"/>
  <c r="E441" i="19"/>
  <c r="E442" i="19"/>
  <c r="E443" i="19"/>
  <c r="E444" i="19"/>
  <c r="E445" i="19"/>
  <c r="E446" i="19"/>
  <c r="E447" i="19"/>
  <c r="E448" i="19"/>
  <c r="E449" i="19"/>
  <c r="E450" i="19"/>
  <c r="E451" i="19"/>
  <c r="E452" i="19"/>
  <c r="E453" i="19"/>
  <c r="E454" i="19"/>
  <c r="E455" i="19"/>
  <c r="E456" i="19"/>
  <c r="E457" i="19"/>
  <c r="E458" i="19"/>
  <c r="E459" i="19"/>
  <c r="E460" i="19"/>
  <c r="E461" i="19"/>
  <c r="E462" i="19"/>
  <c r="E463" i="19"/>
  <c r="E464" i="19"/>
  <c r="E465" i="19"/>
  <c r="E466" i="19"/>
  <c r="E467" i="19"/>
  <c r="E468" i="19"/>
  <c r="E469" i="19"/>
  <c r="E470" i="19"/>
  <c r="E471" i="19"/>
  <c r="E472" i="19"/>
  <c r="E473" i="19"/>
  <c r="E474" i="19"/>
  <c r="E475" i="19"/>
  <c r="E476" i="19"/>
  <c r="E477" i="19"/>
  <c r="E478" i="19"/>
  <c r="E479" i="19"/>
  <c r="E480" i="19"/>
  <c r="E481" i="19"/>
  <c r="E482" i="19"/>
  <c r="E483" i="19"/>
  <c r="E484" i="19"/>
  <c r="E485" i="19"/>
  <c r="E486" i="19"/>
  <c r="E487" i="19"/>
  <c r="E488" i="19"/>
  <c r="E489" i="19"/>
  <c r="E490" i="19"/>
  <c r="E491" i="19"/>
  <c r="E492" i="19"/>
  <c r="E493" i="19"/>
  <c r="E494" i="19"/>
  <c r="E495" i="19"/>
  <c r="E496" i="19"/>
  <c r="E497" i="19"/>
  <c r="E498" i="19"/>
  <c r="E499" i="19"/>
  <c r="E500" i="19"/>
  <c r="E501" i="19"/>
  <c r="E502" i="19"/>
  <c r="E503" i="19"/>
  <c r="E504" i="19"/>
  <c r="E505" i="19"/>
  <c r="E506" i="19"/>
  <c r="E507" i="19"/>
  <c r="E508" i="19"/>
  <c r="E509" i="19"/>
  <c r="E510" i="19"/>
  <c r="E511" i="19"/>
  <c r="E512" i="19"/>
  <c r="E513" i="19"/>
  <c r="E514" i="19"/>
  <c r="E515" i="19"/>
  <c r="E516" i="19"/>
  <c r="E517" i="19"/>
  <c r="E518" i="19"/>
  <c r="E519" i="19"/>
  <c r="E520" i="19"/>
  <c r="E521" i="19"/>
  <c r="E522" i="19"/>
  <c r="E523" i="19"/>
  <c r="E524" i="19"/>
  <c r="E525" i="19"/>
  <c r="E526" i="19"/>
  <c r="E527" i="19"/>
  <c r="E528" i="19"/>
  <c r="E529" i="19"/>
  <c r="E530" i="19"/>
  <c r="E531" i="19"/>
  <c r="E532" i="19"/>
  <c r="E533" i="19"/>
  <c r="E534" i="19"/>
  <c r="E535" i="19"/>
  <c r="E536" i="19"/>
  <c r="E537" i="19"/>
  <c r="E538" i="19"/>
  <c r="E539" i="19"/>
  <c r="E540" i="19"/>
  <c r="E541" i="19"/>
  <c r="E542" i="19"/>
  <c r="E543" i="19"/>
  <c r="E544" i="19"/>
  <c r="E545" i="19"/>
  <c r="E546" i="19"/>
  <c r="E547" i="19"/>
  <c r="E548" i="19"/>
  <c r="E549" i="19"/>
  <c r="E550" i="19"/>
  <c r="E551" i="19"/>
  <c r="E552" i="19"/>
  <c r="E553" i="19"/>
  <c r="E554" i="19"/>
  <c r="E555" i="19"/>
  <c r="E556" i="19"/>
  <c r="E557" i="19"/>
  <c r="E558" i="19"/>
  <c r="E559" i="19"/>
  <c r="E560" i="19"/>
  <c r="E561" i="19"/>
  <c r="E562" i="19"/>
  <c r="E563" i="19"/>
  <c r="E564" i="19"/>
  <c r="E565" i="19"/>
  <c r="E566" i="19"/>
  <c r="E567" i="19"/>
  <c r="E568" i="19"/>
  <c r="E569" i="19"/>
  <c r="E570" i="19"/>
  <c r="E571" i="19"/>
  <c r="E572" i="19"/>
  <c r="E573" i="19"/>
  <c r="E574" i="19"/>
  <c r="E575" i="19"/>
  <c r="E576" i="19"/>
  <c r="E577" i="19"/>
  <c r="E578" i="19"/>
  <c r="E579" i="19"/>
  <c r="E580" i="19"/>
  <c r="E581" i="19"/>
  <c r="E582" i="19"/>
  <c r="E583" i="19"/>
  <c r="E584" i="19"/>
  <c r="E585" i="19"/>
  <c r="E586" i="19"/>
  <c r="E587" i="19"/>
  <c r="E588" i="19"/>
  <c r="E589" i="19"/>
  <c r="E590" i="19"/>
  <c r="E591" i="19"/>
  <c r="E592" i="19"/>
  <c r="E593" i="19"/>
  <c r="E594" i="19"/>
  <c r="E595" i="19"/>
  <c r="E596" i="19"/>
  <c r="E597" i="19"/>
  <c r="E598" i="19"/>
  <c r="E599" i="19"/>
  <c r="E600" i="19"/>
  <c r="E601" i="19"/>
  <c r="E602" i="19"/>
  <c r="E603" i="19"/>
  <c r="E604" i="19"/>
  <c r="E605" i="19"/>
  <c r="E606" i="19"/>
  <c r="E607" i="19"/>
  <c r="E608" i="19"/>
  <c r="E609" i="19"/>
  <c r="E610" i="19"/>
  <c r="E611" i="19"/>
  <c r="E612" i="19"/>
  <c r="E613" i="19"/>
  <c r="E614" i="19"/>
  <c r="E615" i="19"/>
  <c r="E616" i="19"/>
  <c r="E617" i="19"/>
  <c r="E618" i="19"/>
  <c r="E619" i="19"/>
  <c r="E620" i="19"/>
  <c r="E621" i="19"/>
  <c r="E622" i="19"/>
  <c r="E623" i="19"/>
  <c r="E624" i="19"/>
  <c r="E625" i="19"/>
  <c r="E626" i="19"/>
  <c r="E627" i="19"/>
  <c r="E628" i="19"/>
  <c r="E629" i="19"/>
  <c r="E630" i="19"/>
  <c r="E631" i="19"/>
  <c r="E632" i="19"/>
  <c r="E633" i="19"/>
  <c r="E634" i="19"/>
  <c r="E635" i="19"/>
  <c r="E636" i="19"/>
  <c r="E637" i="19"/>
  <c r="E638" i="19"/>
  <c r="E639" i="19"/>
  <c r="E640" i="19"/>
  <c r="E641" i="19"/>
  <c r="E642" i="19"/>
  <c r="E643" i="19"/>
  <c r="E644" i="19"/>
  <c r="E645" i="19"/>
  <c r="E646" i="19"/>
  <c r="E647" i="19"/>
  <c r="E648" i="19"/>
  <c r="E649" i="19"/>
  <c r="E650" i="19"/>
  <c r="E651" i="19"/>
  <c r="E652" i="19"/>
  <c r="E653" i="19"/>
  <c r="E654" i="19"/>
  <c r="E655" i="19"/>
  <c r="E656" i="19"/>
  <c r="E657" i="19"/>
  <c r="E658" i="19"/>
  <c r="E659" i="19"/>
  <c r="E660" i="19"/>
  <c r="E661" i="19"/>
  <c r="E662" i="19"/>
  <c r="E663" i="19"/>
  <c r="E664" i="19"/>
  <c r="E665" i="19"/>
  <c r="E666" i="19"/>
  <c r="E667" i="19"/>
  <c r="E668" i="19"/>
  <c r="E669" i="19"/>
  <c r="E670" i="19"/>
  <c r="E671" i="19"/>
  <c r="E672" i="19"/>
  <c r="E673" i="19"/>
  <c r="E674" i="19"/>
  <c r="E675" i="19"/>
  <c r="E676" i="19"/>
  <c r="E677" i="19"/>
  <c r="E678" i="19"/>
  <c r="E679" i="19"/>
  <c r="E680" i="19"/>
  <c r="E681" i="19"/>
  <c r="E682" i="19"/>
  <c r="E683" i="19"/>
  <c r="E684" i="19"/>
  <c r="E685" i="19"/>
  <c r="E686" i="19"/>
  <c r="E687" i="19"/>
  <c r="E688" i="19"/>
  <c r="E689" i="19"/>
  <c r="E690" i="19"/>
  <c r="E691" i="19"/>
  <c r="E692" i="19"/>
  <c r="E693" i="19"/>
  <c r="E694" i="19"/>
  <c r="E695" i="19"/>
  <c r="E696" i="19"/>
  <c r="E697" i="19"/>
  <c r="E698" i="19"/>
  <c r="E699" i="19"/>
  <c r="E700" i="19"/>
  <c r="E701" i="19"/>
  <c r="E702" i="19"/>
  <c r="E703" i="19"/>
  <c r="E704" i="19"/>
  <c r="E705" i="19"/>
  <c r="E706" i="19"/>
  <c r="E707" i="19"/>
  <c r="E708" i="19"/>
  <c r="E709" i="19"/>
  <c r="E710" i="19"/>
  <c r="E711" i="19"/>
  <c r="E712" i="19"/>
  <c r="E713" i="19"/>
  <c r="E714" i="19"/>
  <c r="E715" i="19"/>
  <c r="E716" i="19"/>
  <c r="E717" i="19"/>
  <c r="E718" i="19"/>
  <c r="E719" i="19"/>
  <c r="E720" i="19"/>
  <c r="E721" i="19"/>
  <c r="E722" i="19"/>
  <c r="E723" i="19"/>
  <c r="E724" i="19"/>
  <c r="E725" i="19"/>
  <c r="E726" i="19"/>
  <c r="E727" i="19"/>
  <c r="E728" i="19"/>
  <c r="E729" i="19"/>
  <c r="E730" i="19"/>
  <c r="E731" i="19"/>
  <c r="E732" i="19"/>
  <c r="E733" i="19"/>
  <c r="E734" i="19"/>
  <c r="E735" i="19"/>
  <c r="E736" i="19"/>
  <c r="E737" i="19"/>
  <c r="E738" i="19"/>
  <c r="E739" i="19"/>
  <c r="E740" i="19"/>
  <c r="E741" i="19"/>
  <c r="E742" i="19"/>
  <c r="E743" i="19"/>
  <c r="E744" i="19"/>
  <c r="E745" i="19"/>
  <c r="E746" i="19"/>
  <c r="E747" i="19"/>
  <c r="E748" i="19"/>
  <c r="E749" i="19"/>
  <c r="E750" i="19"/>
  <c r="E751" i="19"/>
  <c r="E752" i="19"/>
  <c r="E753" i="19"/>
  <c r="E754" i="19"/>
  <c r="E755" i="19"/>
  <c r="E756" i="19"/>
  <c r="E757" i="19"/>
  <c r="E758" i="19"/>
  <c r="E759" i="19"/>
  <c r="E760" i="19"/>
  <c r="E761" i="19"/>
  <c r="E762" i="19"/>
  <c r="E763" i="19"/>
  <c r="E764" i="19"/>
  <c r="E765" i="19"/>
  <c r="E766" i="19"/>
  <c r="E767" i="19"/>
  <c r="E768" i="19"/>
  <c r="E769" i="19"/>
  <c r="E770" i="19"/>
  <c r="E771" i="19"/>
  <c r="E772" i="19"/>
  <c r="E773" i="19"/>
  <c r="E774" i="19"/>
  <c r="E775" i="19"/>
  <c r="E776" i="19"/>
  <c r="E777" i="19"/>
  <c r="E778" i="19"/>
  <c r="E779" i="19"/>
  <c r="E780" i="19"/>
  <c r="E781" i="19"/>
  <c r="E782" i="19"/>
  <c r="E783" i="19"/>
  <c r="E784" i="19"/>
  <c r="E785" i="19"/>
  <c r="E786" i="19"/>
  <c r="E787" i="19"/>
  <c r="E788" i="19"/>
  <c r="E789" i="19"/>
  <c r="E790" i="19"/>
  <c r="E791" i="19"/>
  <c r="E792" i="19"/>
  <c r="E793" i="19"/>
  <c r="E794" i="19"/>
  <c r="E795" i="19"/>
  <c r="E796" i="19"/>
  <c r="E797" i="19"/>
  <c r="E798" i="19"/>
  <c r="E799" i="19"/>
  <c r="E800" i="19"/>
  <c r="E801" i="19"/>
  <c r="E802" i="19"/>
  <c r="E803" i="19"/>
  <c r="E804" i="19"/>
  <c r="E805" i="19"/>
  <c r="E806" i="19"/>
  <c r="E807" i="19"/>
  <c r="E808" i="19"/>
  <c r="E809" i="19"/>
  <c r="E810" i="19"/>
  <c r="E811" i="19"/>
  <c r="E812" i="19"/>
  <c r="E813" i="19"/>
  <c r="E814" i="19"/>
  <c r="E815" i="19"/>
  <c r="E816" i="19"/>
  <c r="E817" i="19"/>
  <c r="E818" i="19"/>
  <c r="E819" i="19"/>
  <c r="E820" i="19"/>
  <c r="E821" i="19"/>
  <c r="E822" i="19"/>
  <c r="E823" i="19"/>
  <c r="E824" i="19"/>
  <c r="E825" i="19"/>
  <c r="E826" i="19"/>
  <c r="E827" i="19"/>
  <c r="E828" i="19"/>
  <c r="E829" i="19"/>
  <c r="E830" i="19"/>
  <c r="E831" i="19"/>
  <c r="E832" i="19"/>
  <c r="E833" i="19"/>
  <c r="E834" i="19"/>
  <c r="E835" i="19"/>
  <c r="E836" i="19"/>
  <c r="E837" i="19"/>
  <c r="E838" i="19"/>
  <c r="E839" i="19"/>
  <c r="E840" i="19"/>
  <c r="E841" i="19"/>
  <c r="E842" i="19"/>
  <c r="E843" i="19"/>
  <c r="E844" i="19"/>
  <c r="E845" i="19"/>
  <c r="E846" i="19"/>
  <c r="E847" i="19"/>
  <c r="E848" i="19"/>
  <c r="E849" i="19"/>
  <c r="E850" i="19"/>
  <c r="E851" i="19"/>
  <c r="E852" i="19"/>
  <c r="E853" i="19"/>
  <c r="E854" i="19"/>
  <c r="E855" i="19"/>
  <c r="E856" i="19"/>
  <c r="E857" i="19"/>
  <c r="E858" i="19"/>
  <c r="E859" i="19"/>
  <c r="E860" i="19"/>
  <c r="E861" i="19"/>
  <c r="E862" i="19"/>
  <c r="E863" i="19"/>
  <c r="E864" i="19"/>
  <c r="E865" i="19"/>
  <c r="E866" i="19"/>
  <c r="E867" i="19"/>
  <c r="E868" i="19"/>
  <c r="E869" i="19"/>
  <c r="E870" i="19"/>
  <c r="E871" i="19"/>
  <c r="E872" i="19"/>
  <c r="E873" i="19"/>
  <c r="E874" i="19"/>
  <c r="E875" i="19"/>
  <c r="E876" i="19"/>
  <c r="E877" i="19"/>
  <c r="E878" i="19"/>
  <c r="E879" i="19"/>
  <c r="E880" i="19"/>
  <c r="E881" i="19"/>
  <c r="E882" i="19"/>
  <c r="E883" i="19"/>
  <c r="E884" i="19"/>
  <c r="E885" i="19"/>
  <c r="E886" i="19"/>
  <c r="E887" i="19"/>
  <c r="E888" i="19"/>
  <c r="E889" i="19"/>
  <c r="E890" i="19"/>
  <c r="E891" i="19"/>
  <c r="E892" i="19"/>
  <c r="E893" i="19"/>
  <c r="E894" i="19"/>
  <c r="E895" i="19"/>
  <c r="E896" i="19"/>
  <c r="E897" i="19"/>
  <c r="E898" i="19"/>
  <c r="E899" i="19"/>
  <c r="E900" i="19"/>
  <c r="E901" i="19"/>
  <c r="E902" i="19"/>
  <c r="E903" i="19"/>
  <c r="E904" i="19"/>
  <c r="E905" i="19"/>
  <c r="E906" i="19"/>
  <c r="E907" i="19"/>
  <c r="E908" i="19"/>
  <c r="E909" i="19"/>
  <c r="E910" i="19"/>
  <c r="E911" i="19"/>
  <c r="E912" i="19"/>
  <c r="E913" i="19"/>
  <c r="E914" i="19"/>
  <c r="E915" i="19"/>
  <c r="E916" i="19"/>
  <c r="E917" i="19"/>
  <c r="E918" i="19"/>
  <c r="E919" i="19"/>
  <c r="E920" i="19"/>
  <c r="E921" i="19"/>
  <c r="E922" i="19"/>
  <c r="E923" i="19"/>
  <c r="E924" i="19"/>
  <c r="E925" i="19"/>
  <c r="E926" i="19"/>
  <c r="E927" i="19"/>
  <c r="E928" i="19"/>
  <c r="E929" i="19"/>
  <c r="E930" i="19"/>
  <c r="E931" i="19"/>
  <c r="E932" i="19"/>
  <c r="E933" i="19"/>
  <c r="E934" i="19"/>
  <c r="E935" i="19"/>
  <c r="E936" i="19"/>
  <c r="E937" i="19"/>
  <c r="E938" i="19"/>
  <c r="E939" i="19"/>
  <c r="E940" i="19"/>
  <c r="E941" i="19"/>
  <c r="E942" i="19"/>
  <c r="E943" i="19"/>
  <c r="E944" i="19"/>
  <c r="E945" i="19"/>
  <c r="E946" i="19"/>
  <c r="E947" i="19"/>
  <c r="E948" i="19"/>
  <c r="E949" i="19"/>
  <c r="E950" i="19"/>
  <c r="E951" i="19"/>
  <c r="E952" i="19"/>
  <c r="E953" i="19"/>
  <c r="E954" i="19"/>
  <c r="E955" i="19"/>
  <c r="E956" i="19"/>
  <c r="E957" i="19"/>
  <c r="E958" i="19"/>
  <c r="E959" i="19"/>
  <c r="E960" i="19"/>
  <c r="E961" i="19"/>
  <c r="E962" i="19"/>
  <c r="E963" i="19"/>
  <c r="E964" i="19"/>
  <c r="E965" i="19"/>
  <c r="E966" i="19"/>
  <c r="E967" i="19"/>
  <c r="E968" i="19"/>
  <c r="E969" i="19"/>
  <c r="E970" i="19"/>
  <c r="E971" i="19"/>
  <c r="E972" i="19"/>
  <c r="E973" i="19"/>
  <c r="E974" i="19"/>
  <c r="E975" i="19"/>
  <c r="E976" i="19"/>
  <c r="E977" i="19"/>
  <c r="E978" i="19"/>
  <c r="E979" i="19"/>
  <c r="E980" i="19"/>
  <c r="E981" i="19"/>
  <c r="E982" i="19"/>
  <c r="E983" i="19"/>
  <c r="E984" i="19"/>
  <c r="E985" i="19"/>
  <c r="E986" i="19"/>
  <c r="E987" i="19"/>
  <c r="E988" i="19"/>
  <c r="E989" i="19"/>
  <c r="E990" i="19"/>
  <c r="E991" i="19"/>
  <c r="E992" i="19"/>
  <c r="E993" i="19"/>
  <c r="E994" i="19"/>
  <c r="E995" i="19"/>
  <c r="E996" i="19"/>
  <c r="E997" i="19"/>
  <c r="E998" i="19"/>
  <c r="E999" i="19"/>
  <c r="E1000" i="19"/>
  <c r="E1001" i="19"/>
  <c r="E1002" i="19"/>
  <c r="E1003" i="19"/>
  <c r="E1004" i="19"/>
  <c r="E1005" i="19"/>
  <c r="E1006" i="19"/>
  <c r="E1007" i="19"/>
  <c r="E1008" i="19"/>
  <c r="E1009" i="19"/>
  <c r="E1010" i="19"/>
  <c r="E1011" i="19"/>
  <c r="E1012" i="19"/>
  <c r="E1013" i="19"/>
  <c r="E1014" i="19"/>
  <c r="E1015" i="19"/>
  <c r="E1016" i="19"/>
  <c r="E1017" i="19"/>
  <c r="E1018" i="19"/>
  <c r="E1019" i="19"/>
  <c r="E1020" i="19"/>
  <c r="E1021" i="19"/>
  <c r="E1022" i="19"/>
  <c r="E1023" i="19"/>
  <c r="E1024" i="19"/>
  <c r="E1025" i="19"/>
  <c r="E1026" i="19"/>
  <c r="E1027" i="19"/>
  <c r="E1028" i="19"/>
  <c r="E1029" i="19"/>
  <c r="E1030" i="19"/>
  <c r="E1031" i="19"/>
  <c r="E1032" i="19"/>
  <c r="E1033" i="19"/>
  <c r="E1034" i="19"/>
  <c r="E1035" i="19"/>
  <c r="E1036" i="19"/>
  <c r="E1037" i="19"/>
  <c r="E1038" i="19"/>
  <c r="E1039" i="19"/>
  <c r="E1040" i="19"/>
  <c r="E1041" i="19"/>
  <c r="E1042" i="19"/>
  <c r="E1043" i="19"/>
  <c r="E1044" i="19"/>
  <c r="E1045" i="19"/>
  <c r="E1046" i="19"/>
  <c r="E1047" i="19"/>
  <c r="E1048" i="19"/>
  <c r="E1049" i="19"/>
  <c r="E1050" i="19"/>
  <c r="E1051" i="19"/>
  <c r="E1052" i="19"/>
  <c r="E1053" i="19"/>
  <c r="E1054" i="19"/>
  <c r="E1055" i="19"/>
  <c r="E1056" i="19"/>
  <c r="E1057" i="19"/>
  <c r="E1058" i="19"/>
  <c r="E1059" i="19"/>
  <c r="E1060" i="19"/>
  <c r="E1061" i="19"/>
  <c r="E1062" i="19"/>
  <c r="E1063" i="19"/>
  <c r="E1064" i="19"/>
  <c r="E1065" i="19"/>
  <c r="E1066" i="19"/>
  <c r="E1067" i="19"/>
  <c r="E1068" i="19"/>
  <c r="E1069" i="19"/>
  <c r="E1070" i="19"/>
  <c r="E1071" i="19"/>
  <c r="E1072" i="19"/>
  <c r="E1073" i="19"/>
  <c r="E1074" i="19"/>
  <c r="E1075" i="19"/>
  <c r="E1076" i="19"/>
  <c r="E1077" i="19"/>
  <c r="E1078" i="19"/>
  <c r="E1079" i="19"/>
  <c r="E1080" i="19"/>
  <c r="E1081" i="19"/>
  <c r="E1082" i="19"/>
  <c r="E1083" i="19"/>
  <c r="E1084" i="19"/>
  <c r="E1085" i="19"/>
  <c r="E1086" i="19"/>
  <c r="E1087" i="19"/>
  <c r="E1088" i="19"/>
  <c r="E1089" i="19"/>
  <c r="E1090" i="19"/>
  <c r="E1091" i="19"/>
  <c r="E1092" i="19"/>
  <c r="E1093" i="19"/>
  <c r="E1094" i="19"/>
  <c r="E1095" i="19"/>
  <c r="E1096" i="19"/>
  <c r="E1097" i="19"/>
  <c r="E1098" i="19"/>
  <c r="E1099" i="19"/>
  <c r="E1100" i="19"/>
  <c r="E1101" i="19"/>
  <c r="E1102" i="19"/>
  <c r="E1103" i="19"/>
  <c r="E1104" i="19"/>
  <c r="E1105" i="19"/>
  <c r="E1106" i="19"/>
  <c r="E1107" i="19"/>
  <c r="E1108" i="19"/>
  <c r="E1109" i="19"/>
  <c r="E1110" i="19"/>
  <c r="E1111" i="19"/>
  <c r="E1112" i="19"/>
  <c r="E1113" i="19"/>
  <c r="E1114" i="19"/>
  <c r="E1115" i="19"/>
  <c r="E1116" i="19"/>
  <c r="E1117" i="19"/>
  <c r="E1118" i="19"/>
  <c r="E1119" i="19"/>
  <c r="E1120" i="19"/>
  <c r="E1121" i="19"/>
  <c r="E1122" i="19"/>
  <c r="E1123" i="19"/>
  <c r="E1124" i="19"/>
  <c r="E1125" i="19"/>
  <c r="E1126" i="19"/>
  <c r="E1127" i="19"/>
  <c r="E1128" i="19"/>
  <c r="E1129" i="19"/>
  <c r="E1130" i="19"/>
  <c r="E1131" i="19"/>
  <c r="E1132" i="19"/>
  <c r="E1133" i="19"/>
  <c r="E1134" i="19"/>
  <c r="E1135" i="19"/>
  <c r="E1136" i="19"/>
  <c r="E1137" i="19"/>
  <c r="E1138" i="19"/>
  <c r="E1139" i="19"/>
  <c r="E1140" i="19"/>
  <c r="E3" i="18"/>
  <c r="E4" i="18"/>
  <c r="E5" i="18"/>
  <c r="E6" i="18"/>
  <c r="E7"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90" i="18"/>
  <c r="E91" i="18"/>
  <c r="E92" i="18"/>
  <c r="E93" i="18"/>
  <c r="E94" i="18"/>
  <c r="E95" i="18"/>
  <c r="E96" i="18"/>
  <c r="E97" i="18"/>
  <c r="E98" i="18"/>
  <c r="E99" i="18"/>
  <c r="E100" i="18"/>
  <c r="E101" i="18"/>
  <c r="E102" i="18"/>
  <c r="E103" i="18"/>
  <c r="E104" i="18"/>
  <c r="E105" i="18"/>
  <c r="E106" i="18"/>
  <c r="E107" i="18"/>
  <c r="E108" i="18"/>
  <c r="E109" i="18"/>
  <c r="E110" i="18"/>
  <c r="E111" i="18"/>
  <c r="E112" i="18"/>
  <c r="E113" i="18"/>
  <c r="E114" i="18"/>
  <c r="E115" i="18"/>
  <c r="E116" i="18"/>
  <c r="E117" i="18"/>
  <c r="E118" i="18"/>
  <c r="E119" i="18"/>
  <c r="E120" i="18"/>
  <c r="E121" i="18"/>
  <c r="E122" i="18"/>
  <c r="E123" i="18"/>
  <c r="E124" i="18"/>
  <c r="E125" i="18"/>
  <c r="E126" i="18"/>
  <c r="E127" i="18"/>
  <c r="E128" i="18"/>
  <c r="E129" i="18"/>
  <c r="E130" i="18"/>
  <c r="E131" i="18"/>
  <c r="E132" i="18"/>
  <c r="E133" i="18"/>
  <c r="E134" i="18"/>
  <c r="E135" i="18"/>
  <c r="E136" i="18"/>
  <c r="E137" i="18"/>
  <c r="E138" i="18"/>
  <c r="E139" i="18"/>
  <c r="E140" i="18"/>
  <c r="E141" i="18"/>
  <c r="E142" i="18"/>
  <c r="E143" i="18"/>
  <c r="E144" i="18"/>
  <c r="E145" i="18"/>
  <c r="E146" i="18"/>
  <c r="E147" i="18"/>
  <c r="E148" i="18"/>
  <c r="E149" i="18"/>
  <c r="E150" i="18"/>
  <c r="E151" i="18"/>
  <c r="E152" i="18"/>
  <c r="E153" i="18"/>
  <c r="E154" i="18"/>
  <c r="E155" i="18"/>
  <c r="E156" i="18"/>
  <c r="E157" i="18"/>
  <c r="E158" i="18"/>
  <c r="E159" i="18"/>
  <c r="E160" i="18"/>
  <c r="E161" i="18"/>
  <c r="E162" i="18"/>
  <c r="E163" i="18"/>
  <c r="E164" i="18"/>
  <c r="E165" i="18"/>
  <c r="E166" i="18"/>
  <c r="E167" i="18"/>
  <c r="E168" i="18"/>
  <c r="E169" i="18"/>
  <c r="E170" i="18"/>
  <c r="E171" i="18"/>
  <c r="E172" i="18"/>
  <c r="E173" i="18"/>
  <c r="E174" i="18"/>
  <c r="E175" i="18"/>
  <c r="E176" i="18"/>
  <c r="E177" i="18"/>
  <c r="E178" i="18"/>
  <c r="E179" i="18"/>
  <c r="E180" i="18"/>
  <c r="E181" i="18"/>
  <c r="E182" i="18"/>
  <c r="E183" i="18"/>
  <c r="E184" i="18"/>
  <c r="E185" i="18"/>
  <c r="E186" i="18"/>
  <c r="E187" i="18"/>
  <c r="E188" i="18"/>
  <c r="E189" i="18"/>
  <c r="E190" i="18"/>
  <c r="E191" i="18"/>
  <c r="E192" i="18"/>
  <c r="E193" i="18"/>
  <c r="E194" i="18"/>
  <c r="E195" i="18"/>
  <c r="E196" i="18"/>
  <c r="E197" i="18"/>
  <c r="E198" i="18"/>
  <c r="E199" i="18"/>
  <c r="E200" i="18"/>
  <c r="E201" i="18"/>
  <c r="E202" i="18"/>
  <c r="E203" i="18"/>
  <c r="E204" i="18"/>
  <c r="E205" i="18"/>
  <c r="E206" i="18"/>
  <c r="E207" i="18"/>
  <c r="E208" i="18"/>
  <c r="E209" i="18"/>
  <c r="E210" i="18"/>
  <c r="E211" i="18"/>
  <c r="E212" i="18"/>
  <c r="E213" i="18"/>
  <c r="E214" i="18"/>
  <c r="E215" i="18"/>
  <c r="E216" i="18"/>
  <c r="E217" i="18"/>
  <c r="E218" i="18"/>
  <c r="E219" i="18"/>
  <c r="E220" i="18"/>
  <c r="E221" i="18"/>
  <c r="E222" i="18"/>
  <c r="E223" i="18"/>
  <c r="E224" i="18"/>
  <c r="E225" i="18"/>
  <c r="E226" i="18"/>
  <c r="E227" i="18"/>
  <c r="E228" i="18"/>
  <c r="E229" i="18"/>
  <c r="E230" i="18"/>
  <c r="E231" i="18"/>
  <c r="E232" i="18"/>
  <c r="E233" i="18"/>
  <c r="E234" i="18"/>
  <c r="E235" i="18"/>
  <c r="E236" i="18"/>
  <c r="E237" i="18"/>
  <c r="E238" i="18"/>
  <c r="E239" i="18"/>
  <c r="E240" i="18"/>
  <c r="E241" i="18"/>
  <c r="E242" i="18"/>
  <c r="E243" i="18"/>
  <c r="E244" i="18"/>
  <c r="E245" i="18"/>
  <c r="E246" i="18"/>
  <c r="E247" i="18"/>
  <c r="E248" i="18"/>
  <c r="E249" i="18"/>
  <c r="E250" i="18"/>
  <c r="E251" i="18"/>
  <c r="E252" i="18"/>
  <c r="E253" i="18"/>
  <c r="E254" i="18"/>
  <c r="E255" i="18"/>
  <c r="E256" i="18"/>
  <c r="E257" i="18"/>
  <c r="E258" i="18"/>
  <c r="E259" i="18"/>
  <c r="E260" i="18"/>
  <c r="E261" i="18"/>
  <c r="E262" i="18"/>
  <c r="E263" i="18"/>
  <c r="E264" i="18"/>
  <c r="E265" i="18"/>
  <c r="E266" i="18"/>
  <c r="E267" i="18"/>
  <c r="E268" i="18"/>
  <c r="E269" i="18"/>
  <c r="E270" i="18"/>
  <c r="E271" i="18"/>
  <c r="E272" i="18"/>
  <c r="E273" i="18"/>
  <c r="E274" i="18"/>
  <c r="E275" i="18"/>
  <c r="E276" i="18"/>
  <c r="E277" i="18"/>
  <c r="E278" i="18"/>
  <c r="E279" i="18"/>
  <c r="E280" i="18"/>
  <c r="E281" i="18"/>
  <c r="E282" i="18"/>
  <c r="E283" i="18"/>
  <c r="E284" i="18"/>
  <c r="E285" i="18"/>
  <c r="E286" i="18"/>
  <c r="E287" i="18"/>
  <c r="E288" i="18"/>
  <c r="E289" i="18"/>
  <c r="E290" i="18"/>
  <c r="E291" i="18"/>
  <c r="E292" i="18"/>
  <c r="E293" i="18"/>
  <c r="E294" i="18"/>
  <c r="E295" i="18"/>
  <c r="E296" i="18"/>
  <c r="E297" i="18"/>
  <c r="E298" i="18"/>
  <c r="E299" i="18"/>
  <c r="E300" i="18"/>
  <c r="E301" i="18"/>
  <c r="E302" i="18"/>
  <c r="E303" i="18"/>
  <c r="E304" i="18"/>
  <c r="E305" i="18"/>
  <c r="E306" i="18"/>
  <c r="E307" i="18"/>
  <c r="E308" i="18"/>
  <c r="E309" i="18"/>
  <c r="E310" i="18"/>
  <c r="E311" i="18"/>
  <c r="E312" i="18"/>
  <c r="E313" i="18"/>
  <c r="E314" i="18"/>
  <c r="E315" i="18"/>
  <c r="E316" i="18"/>
  <c r="E317" i="18"/>
  <c r="E318" i="18"/>
  <c r="E319" i="18"/>
  <c r="E320" i="18"/>
  <c r="E321" i="18"/>
  <c r="E322" i="18"/>
  <c r="E323" i="18"/>
  <c r="E324" i="18"/>
  <c r="E325" i="18"/>
  <c r="E326" i="18"/>
  <c r="E327" i="18"/>
  <c r="E328" i="18"/>
  <c r="E329" i="18"/>
  <c r="E330" i="18"/>
  <c r="E331" i="18"/>
  <c r="E332" i="18"/>
  <c r="E333" i="18"/>
  <c r="E334" i="18"/>
  <c r="E335" i="18"/>
  <c r="E336" i="18"/>
  <c r="E337" i="18"/>
  <c r="E338" i="18"/>
  <c r="E339" i="18"/>
  <c r="E340" i="18"/>
  <c r="E341" i="18"/>
  <c r="E342" i="18"/>
  <c r="E343" i="18"/>
  <c r="E344" i="18"/>
  <c r="E345" i="18"/>
  <c r="E346" i="18"/>
  <c r="E347" i="18"/>
  <c r="E348" i="18"/>
  <c r="E349" i="18"/>
  <c r="E350" i="18"/>
  <c r="E351" i="18"/>
  <c r="E352" i="18"/>
  <c r="E353" i="18"/>
  <c r="E354" i="18"/>
  <c r="E355" i="18"/>
  <c r="E356" i="18"/>
  <c r="E357" i="18"/>
  <c r="E358" i="18"/>
  <c r="E359" i="18"/>
  <c r="E360" i="18"/>
  <c r="E361" i="18"/>
  <c r="E362" i="18"/>
  <c r="E363" i="18"/>
  <c r="E364" i="18"/>
  <c r="E365" i="18"/>
  <c r="E366" i="18"/>
  <c r="E367" i="18"/>
  <c r="E368" i="18"/>
  <c r="E369" i="18"/>
  <c r="E370" i="18"/>
  <c r="E371" i="18"/>
  <c r="E372" i="18"/>
  <c r="E373" i="18"/>
  <c r="E374" i="18"/>
  <c r="E375" i="18"/>
  <c r="E376" i="18"/>
  <c r="E377" i="18"/>
  <c r="E378" i="18"/>
  <c r="E379" i="18"/>
  <c r="E380" i="18"/>
  <c r="E381" i="18"/>
  <c r="E382" i="18"/>
  <c r="E383" i="18"/>
  <c r="E384" i="18"/>
  <c r="E385" i="18"/>
  <c r="E386" i="18"/>
  <c r="E387" i="18"/>
  <c r="E388" i="18"/>
  <c r="E389" i="18"/>
  <c r="E390" i="18"/>
  <c r="E391" i="18"/>
  <c r="E392" i="18"/>
  <c r="E393" i="18"/>
  <c r="E394" i="18"/>
  <c r="E395" i="18"/>
  <c r="E396" i="18"/>
  <c r="E397" i="18"/>
  <c r="E398" i="18"/>
  <c r="E399" i="18"/>
  <c r="E400" i="18"/>
  <c r="E401" i="18"/>
  <c r="E402" i="18"/>
  <c r="E403" i="18"/>
  <c r="E404" i="18"/>
  <c r="E405" i="18"/>
  <c r="E406" i="18"/>
  <c r="E407" i="18"/>
  <c r="E408" i="18"/>
  <c r="E409" i="18"/>
  <c r="E410" i="18"/>
  <c r="E411" i="18"/>
  <c r="E412" i="18"/>
  <c r="E413" i="18"/>
  <c r="E414" i="18"/>
  <c r="E415" i="18"/>
  <c r="E416" i="18"/>
  <c r="E417" i="18"/>
  <c r="E418" i="18"/>
  <c r="E419" i="18"/>
  <c r="E420" i="18"/>
  <c r="E421" i="18"/>
  <c r="E422" i="18"/>
  <c r="E423" i="18"/>
  <c r="E424" i="18"/>
  <c r="E425" i="18"/>
  <c r="E426" i="18"/>
  <c r="E427" i="18"/>
  <c r="E428" i="18"/>
  <c r="E429" i="18"/>
  <c r="E430" i="18"/>
  <c r="E431" i="18"/>
  <c r="E432" i="18"/>
  <c r="E433" i="18"/>
  <c r="E434" i="18"/>
  <c r="E435" i="18"/>
  <c r="E436" i="18"/>
  <c r="E437" i="18"/>
  <c r="E438" i="18"/>
  <c r="E439" i="18"/>
  <c r="E440" i="18"/>
  <c r="E441" i="18"/>
  <c r="E442" i="18"/>
  <c r="E443" i="18"/>
  <c r="E444" i="18"/>
  <c r="E445" i="18"/>
  <c r="E446" i="18"/>
  <c r="E447" i="18"/>
  <c r="E448" i="18"/>
  <c r="E449" i="18"/>
  <c r="E450" i="18"/>
  <c r="E451" i="18"/>
  <c r="E452" i="18"/>
  <c r="E453" i="18"/>
  <c r="E454" i="18"/>
  <c r="E455" i="18"/>
  <c r="E456" i="18"/>
  <c r="E457" i="18"/>
  <c r="E458" i="18"/>
  <c r="E459" i="18"/>
  <c r="E460" i="18"/>
  <c r="E461" i="18"/>
  <c r="E462" i="18"/>
  <c r="E463" i="18"/>
  <c r="E464" i="18"/>
  <c r="E465" i="18"/>
  <c r="E466" i="18"/>
  <c r="E467" i="18"/>
  <c r="E468" i="18"/>
  <c r="E469" i="18"/>
  <c r="E470" i="18"/>
  <c r="E471" i="18"/>
  <c r="E472" i="18"/>
  <c r="E473" i="18"/>
  <c r="E474" i="18"/>
  <c r="E475" i="18"/>
  <c r="E476" i="18"/>
  <c r="E477" i="18"/>
  <c r="E478" i="18"/>
  <c r="E479" i="18"/>
  <c r="E480" i="18"/>
  <c r="E481" i="18"/>
  <c r="E482" i="18"/>
  <c r="E483" i="18"/>
  <c r="E484" i="18"/>
  <c r="E485" i="18"/>
  <c r="E486" i="18"/>
  <c r="E487" i="18"/>
  <c r="E488" i="18"/>
  <c r="E489" i="18"/>
  <c r="E490" i="18"/>
  <c r="E491" i="18"/>
  <c r="E492" i="18"/>
  <c r="E493" i="18"/>
  <c r="E494" i="18"/>
  <c r="E495" i="18"/>
  <c r="E496" i="18"/>
  <c r="E497" i="18"/>
  <c r="E498" i="18"/>
  <c r="E499" i="18"/>
  <c r="E500" i="18"/>
  <c r="E501" i="18"/>
  <c r="E502" i="18"/>
  <c r="E503" i="18"/>
  <c r="E504" i="18"/>
  <c r="E505" i="18"/>
  <c r="E506" i="18"/>
  <c r="E507" i="18"/>
  <c r="E508" i="18"/>
  <c r="E509" i="18"/>
  <c r="E510" i="18"/>
  <c r="E511" i="18"/>
  <c r="E512" i="18"/>
  <c r="E513" i="18"/>
  <c r="E514" i="18"/>
  <c r="E515" i="18"/>
  <c r="E516" i="18"/>
  <c r="E517" i="18"/>
  <c r="E518" i="18"/>
  <c r="E519" i="18"/>
  <c r="E520" i="18"/>
  <c r="E521" i="18"/>
  <c r="E522" i="18"/>
  <c r="E523" i="18"/>
  <c r="E524" i="18"/>
  <c r="E525" i="18"/>
  <c r="E526" i="18"/>
  <c r="E527" i="18"/>
  <c r="E528" i="18"/>
  <c r="E529" i="18"/>
  <c r="E530" i="18"/>
  <c r="E531" i="18"/>
  <c r="E532" i="18"/>
  <c r="E533" i="18"/>
  <c r="E534" i="18"/>
  <c r="E535" i="18"/>
  <c r="E536" i="18"/>
  <c r="E537" i="18"/>
  <c r="E538" i="18"/>
  <c r="E539" i="18"/>
  <c r="E540" i="18"/>
  <c r="E541" i="18"/>
  <c r="E542" i="18"/>
  <c r="E543" i="18"/>
  <c r="E544" i="18"/>
  <c r="E545" i="18"/>
  <c r="E546" i="18"/>
  <c r="E547" i="18"/>
  <c r="E548" i="18"/>
  <c r="E549" i="18"/>
  <c r="E550" i="18"/>
  <c r="E551" i="18"/>
  <c r="E552" i="18"/>
  <c r="E553" i="18"/>
  <c r="E554" i="18"/>
  <c r="E555" i="18"/>
  <c r="E556" i="18"/>
  <c r="E557" i="18"/>
  <c r="E558" i="18"/>
  <c r="E559" i="18"/>
  <c r="E560" i="18"/>
  <c r="E561" i="18"/>
  <c r="E562" i="18"/>
  <c r="E563" i="18"/>
  <c r="E564" i="18"/>
  <c r="E565" i="18"/>
  <c r="E566" i="18"/>
  <c r="E567" i="18"/>
  <c r="E568" i="18"/>
  <c r="E569" i="18"/>
  <c r="E570" i="18"/>
  <c r="E571" i="18"/>
  <c r="E572" i="18"/>
  <c r="E573" i="18"/>
  <c r="E574" i="18"/>
  <c r="E575" i="18"/>
  <c r="E576" i="18"/>
  <c r="E577" i="18"/>
  <c r="E578" i="18"/>
  <c r="E579" i="18"/>
  <c r="E580" i="18"/>
  <c r="E581" i="18"/>
  <c r="E582" i="18"/>
  <c r="E583" i="18"/>
  <c r="E584" i="18"/>
  <c r="E585" i="18"/>
  <c r="E586" i="18"/>
  <c r="E587" i="18"/>
  <c r="E588" i="18"/>
  <c r="E589" i="18"/>
  <c r="E590" i="18"/>
  <c r="E591" i="18"/>
  <c r="E592" i="18"/>
  <c r="E593" i="18"/>
  <c r="E594" i="18"/>
  <c r="E595" i="18"/>
  <c r="E596" i="18"/>
  <c r="E597" i="18"/>
  <c r="E598" i="18"/>
  <c r="E599" i="18"/>
  <c r="E600" i="18"/>
  <c r="E601" i="18"/>
  <c r="E602" i="18"/>
  <c r="E603" i="18"/>
  <c r="E604" i="18"/>
  <c r="E605" i="18"/>
  <c r="E606" i="18"/>
  <c r="E607" i="18"/>
  <c r="E608" i="18"/>
  <c r="E609" i="18"/>
  <c r="E610" i="18"/>
  <c r="E611" i="18"/>
  <c r="E612" i="18"/>
  <c r="E613" i="18"/>
  <c r="E614" i="18"/>
  <c r="E615" i="18"/>
  <c r="E616" i="18"/>
  <c r="E617" i="18"/>
  <c r="E618" i="18"/>
  <c r="E619" i="18"/>
  <c r="E620" i="18"/>
  <c r="E621" i="18"/>
  <c r="E622" i="18"/>
  <c r="E623" i="18"/>
  <c r="E624" i="18"/>
  <c r="E625" i="18"/>
  <c r="E626" i="18"/>
  <c r="E627" i="18"/>
  <c r="E628" i="18"/>
  <c r="E629" i="18"/>
  <c r="E630" i="18"/>
  <c r="E631" i="18"/>
  <c r="E632" i="18"/>
  <c r="E633" i="18"/>
  <c r="E634" i="18"/>
  <c r="E635" i="18"/>
  <c r="E636" i="18"/>
  <c r="E637" i="18"/>
  <c r="E638" i="18"/>
  <c r="E639" i="18"/>
  <c r="E640" i="18"/>
  <c r="E641" i="18"/>
  <c r="E642" i="18"/>
  <c r="E643" i="18"/>
  <c r="E644" i="18"/>
  <c r="E645" i="18"/>
  <c r="E646" i="18"/>
  <c r="E647" i="18"/>
  <c r="E648" i="18"/>
  <c r="E649" i="18"/>
  <c r="E650" i="18"/>
  <c r="E651" i="18"/>
  <c r="E652" i="18"/>
  <c r="E653" i="18"/>
  <c r="E654" i="18"/>
  <c r="E655" i="18"/>
  <c r="E656" i="18"/>
  <c r="E657" i="18"/>
  <c r="E658" i="18"/>
  <c r="E659" i="18"/>
  <c r="E660" i="18"/>
  <c r="E661" i="18"/>
  <c r="E662" i="18"/>
  <c r="E663" i="18"/>
  <c r="E664" i="18"/>
  <c r="E665" i="18"/>
  <c r="E666" i="18"/>
  <c r="E667" i="18"/>
  <c r="E668" i="18"/>
  <c r="E669" i="18"/>
  <c r="E670" i="18"/>
  <c r="E671" i="18"/>
  <c r="E672" i="18"/>
  <c r="E673" i="18"/>
  <c r="E674" i="18"/>
  <c r="E675" i="18"/>
  <c r="E676" i="18"/>
  <c r="E677" i="18"/>
  <c r="E678" i="18"/>
  <c r="E679" i="18"/>
  <c r="E680" i="18"/>
  <c r="E681" i="18"/>
  <c r="E682" i="18"/>
  <c r="E683" i="18"/>
  <c r="E684" i="18"/>
  <c r="E685" i="18"/>
  <c r="E686" i="18"/>
  <c r="E687" i="18"/>
  <c r="E688" i="18"/>
  <c r="E689" i="18"/>
  <c r="E690" i="18"/>
  <c r="E691" i="18"/>
  <c r="E692" i="18"/>
  <c r="E693" i="18"/>
  <c r="E694" i="18"/>
  <c r="E695" i="18"/>
  <c r="E696" i="18"/>
  <c r="E697" i="18"/>
  <c r="E698" i="18"/>
  <c r="E699" i="18"/>
  <c r="E700" i="18"/>
  <c r="E701" i="18"/>
  <c r="E702" i="18"/>
  <c r="E703" i="18"/>
  <c r="E704" i="18"/>
  <c r="E705" i="18"/>
  <c r="E706" i="18"/>
  <c r="E707" i="18"/>
  <c r="E708" i="18"/>
  <c r="E709" i="18"/>
  <c r="E710" i="18"/>
  <c r="E711" i="18"/>
  <c r="E712" i="18"/>
  <c r="E713" i="18"/>
  <c r="E714" i="18"/>
  <c r="E715" i="18"/>
  <c r="E716" i="18"/>
  <c r="E717" i="18"/>
  <c r="E718" i="18"/>
  <c r="E719" i="18"/>
  <c r="E720" i="18"/>
  <c r="E721" i="18"/>
  <c r="E722" i="18"/>
  <c r="E723" i="18"/>
  <c r="E724" i="18"/>
  <c r="E725" i="18"/>
  <c r="E726" i="18"/>
  <c r="E727" i="18"/>
  <c r="E728" i="18"/>
  <c r="E729" i="18"/>
  <c r="E730" i="18"/>
  <c r="E731" i="18"/>
  <c r="E732" i="18"/>
  <c r="E733" i="18"/>
  <c r="E734" i="18"/>
  <c r="E735" i="18"/>
  <c r="E736" i="18"/>
  <c r="E737" i="18"/>
  <c r="E738" i="18"/>
  <c r="E739" i="18"/>
  <c r="E740" i="18"/>
  <c r="E741" i="18"/>
  <c r="E742" i="18"/>
  <c r="E743" i="18"/>
  <c r="E744" i="18"/>
  <c r="E745" i="18"/>
  <c r="E746" i="18"/>
  <c r="E747" i="18"/>
  <c r="E748" i="18"/>
  <c r="E749" i="18"/>
  <c r="E750" i="18"/>
  <c r="E751" i="18"/>
  <c r="E752" i="18"/>
  <c r="E753" i="18"/>
  <c r="E754" i="18"/>
  <c r="E755" i="18"/>
  <c r="E756" i="18"/>
  <c r="E757" i="18"/>
  <c r="E758" i="18"/>
  <c r="E759" i="18"/>
  <c r="E760" i="18"/>
  <c r="E761" i="18"/>
  <c r="E762" i="18"/>
  <c r="E763" i="18"/>
  <c r="E764" i="18"/>
  <c r="E765" i="18"/>
  <c r="E766" i="18"/>
  <c r="E767" i="18"/>
  <c r="E768" i="18"/>
  <c r="E769" i="18"/>
  <c r="E770" i="18"/>
  <c r="E771" i="18"/>
  <c r="E772" i="18"/>
  <c r="E773" i="18"/>
  <c r="E774" i="18"/>
  <c r="E775" i="18"/>
  <c r="E776" i="18"/>
  <c r="E777" i="18"/>
  <c r="E778" i="18"/>
  <c r="E779" i="18"/>
  <c r="E780" i="18"/>
  <c r="E781" i="18"/>
  <c r="E782" i="18"/>
  <c r="E783" i="18"/>
  <c r="E784" i="18"/>
  <c r="E785" i="18"/>
  <c r="E786" i="18"/>
  <c r="E787" i="18"/>
  <c r="E788" i="18"/>
  <c r="E789" i="18"/>
  <c r="E790" i="18"/>
  <c r="E791" i="18"/>
  <c r="E792" i="18"/>
  <c r="E793" i="18"/>
  <c r="E794" i="18"/>
  <c r="E795" i="18"/>
  <c r="E796" i="18"/>
  <c r="E797" i="18"/>
  <c r="E798" i="18"/>
  <c r="E799" i="18"/>
  <c r="E800" i="18"/>
  <c r="E801" i="18"/>
  <c r="E802" i="18"/>
  <c r="E803" i="18"/>
  <c r="E804" i="18"/>
  <c r="E805" i="18"/>
  <c r="E806" i="18"/>
  <c r="E807" i="18"/>
  <c r="E808" i="18"/>
  <c r="E809" i="18"/>
  <c r="E810" i="18"/>
  <c r="E811" i="18"/>
  <c r="E812" i="18"/>
  <c r="E813" i="18"/>
  <c r="E814" i="18"/>
  <c r="E815" i="18"/>
  <c r="E816" i="18"/>
  <c r="E817" i="18"/>
  <c r="E818" i="18"/>
  <c r="E819" i="18"/>
  <c r="E820" i="18"/>
  <c r="E821" i="18"/>
  <c r="E822" i="18"/>
  <c r="E823" i="18"/>
  <c r="E824" i="18"/>
  <c r="E825" i="18"/>
  <c r="E826" i="18"/>
  <c r="E827" i="18"/>
  <c r="E828" i="18"/>
  <c r="E829" i="18"/>
  <c r="E830" i="18"/>
  <c r="E831" i="18"/>
  <c r="E832" i="18"/>
  <c r="E833" i="18"/>
  <c r="E834" i="18"/>
  <c r="E835" i="18"/>
  <c r="E836" i="18"/>
  <c r="E837" i="18"/>
  <c r="E838" i="18"/>
  <c r="E839" i="18"/>
  <c r="E840" i="18"/>
  <c r="E841" i="18"/>
  <c r="E842" i="18"/>
  <c r="E843" i="18"/>
  <c r="E844" i="18"/>
  <c r="E845" i="18"/>
  <c r="E846" i="18"/>
  <c r="E847" i="18"/>
  <c r="E848" i="18"/>
  <c r="E849" i="18"/>
  <c r="E850" i="18"/>
  <c r="E851" i="18"/>
  <c r="E852" i="18"/>
  <c r="E853" i="18"/>
  <c r="E854" i="18"/>
  <c r="E855" i="18"/>
  <c r="E856" i="18"/>
  <c r="E857" i="18"/>
  <c r="E858" i="18"/>
  <c r="E859" i="18"/>
  <c r="E860" i="18"/>
  <c r="E861" i="18"/>
  <c r="E862" i="18"/>
  <c r="E863" i="18"/>
  <c r="E864" i="18"/>
  <c r="E865" i="18"/>
  <c r="E866" i="18"/>
  <c r="E867" i="18"/>
  <c r="E868" i="18"/>
  <c r="E869" i="18"/>
  <c r="E870" i="18"/>
  <c r="E871" i="18"/>
  <c r="E872" i="18"/>
  <c r="E873" i="18"/>
  <c r="E874" i="18"/>
  <c r="E875" i="18"/>
  <c r="E876" i="18"/>
  <c r="E877" i="18"/>
  <c r="E878" i="18"/>
  <c r="E879" i="18"/>
  <c r="E880" i="18"/>
  <c r="E881" i="18"/>
  <c r="E882" i="18"/>
  <c r="E883" i="18"/>
  <c r="E884" i="18"/>
  <c r="E885" i="18"/>
  <c r="E886" i="18"/>
  <c r="E887" i="18"/>
  <c r="E888" i="18"/>
  <c r="E889" i="18"/>
  <c r="E890" i="18"/>
  <c r="E891" i="18"/>
  <c r="E892" i="18"/>
  <c r="E893" i="18"/>
  <c r="E894" i="18"/>
  <c r="E895" i="18"/>
  <c r="E896" i="18"/>
  <c r="E897" i="18"/>
  <c r="E898" i="18"/>
  <c r="E899" i="18"/>
  <c r="E900" i="18"/>
  <c r="E901" i="18"/>
  <c r="E902" i="18"/>
  <c r="E903" i="18"/>
  <c r="E904" i="18"/>
  <c r="E905" i="18"/>
  <c r="E906" i="18"/>
  <c r="E907" i="18"/>
  <c r="E908" i="18"/>
  <c r="E909" i="18"/>
  <c r="E910" i="18"/>
  <c r="E911" i="18"/>
  <c r="E912" i="18"/>
  <c r="E913" i="18"/>
  <c r="E914" i="18"/>
  <c r="E915" i="18"/>
  <c r="E916" i="18"/>
  <c r="E917" i="18"/>
  <c r="E918" i="18"/>
  <c r="E919" i="18"/>
  <c r="E920" i="18"/>
  <c r="E921" i="18"/>
  <c r="E922" i="18"/>
  <c r="E923" i="18"/>
  <c r="E924" i="18"/>
  <c r="E925" i="18"/>
  <c r="E926" i="18"/>
  <c r="E927" i="18"/>
  <c r="E928" i="18"/>
  <c r="E929" i="18"/>
  <c r="E930" i="18"/>
  <c r="E931" i="18"/>
  <c r="E932" i="18"/>
  <c r="E933" i="18"/>
  <c r="E934" i="18"/>
  <c r="E935" i="18"/>
  <c r="E936" i="18"/>
  <c r="E937" i="18"/>
  <c r="E938" i="18"/>
  <c r="E939" i="18"/>
  <c r="E940" i="18"/>
  <c r="E941" i="18"/>
  <c r="E942" i="18"/>
  <c r="E943" i="18"/>
  <c r="E944" i="18"/>
  <c r="E945" i="18"/>
  <c r="E946" i="18"/>
  <c r="E947" i="18"/>
  <c r="E948" i="18"/>
  <c r="E949" i="18"/>
  <c r="E950" i="18"/>
  <c r="E951" i="18"/>
  <c r="E952" i="18"/>
  <c r="E953" i="18"/>
  <c r="E954" i="18"/>
  <c r="E955" i="18"/>
  <c r="E956" i="18"/>
  <c r="E957" i="18"/>
  <c r="E958" i="18"/>
  <c r="E959" i="18"/>
  <c r="E960" i="18"/>
  <c r="E961" i="18"/>
  <c r="E962" i="18"/>
  <c r="E963" i="18"/>
  <c r="E964" i="18"/>
  <c r="E965" i="18"/>
  <c r="E966" i="18"/>
  <c r="E967" i="18"/>
  <c r="E968" i="18"/>
  <c r="E969" i="18"/>
  <c r="E970" i="18"/>
  <c r="E971" i="18"/>
  <c r="E972" i="18"/>
  <c r="E973" i="18"/>
  <c r="E974" i="18"/>
  <c r="E975" i="18"/>
  <c r="E976" i="18"/>
  <c r="E977" i="18"/>
  <c r="E978" i="18"/>
  <c r="E979" i="18"/>
  <c r="E980" i="18"/>
  <c r="E981" i="18"/>
  <c r="E982" i="18"/>
  <c r="E983" i="18"/>
  <c r="E984" i="18"/>
  <c r="E985" i="18"/>
  <c r="E986" i="18"/>
  <c r="E987" i="18"/>
  <c r="E988" i="18"/>
  <c r="E989" i="18"/>
  <c r="E990" i="18"/>
  <c r="E991" i="18"/>
  <c r="E992" i="18"/>
  <c r="E993" i="18"/>
  <c r="E994" i="18"/>
  <c r="E995" i="18"/>
  <c r="E996" i="18"/>
  <c r="E997" i="18"/>
  <c r="E998" i="18"/>
  <c r="E999" i="18"/>
  <c r="E1000" i="18"/>
  <c r="E1001" i="18"/>
  <c r="E1002" i="18"/>
  <c r="E1003" i="18"/>
  <c r="E1004" i="18"/>
  <c r="E1005" i="18"/>
  <c r="E1006" i="18"/>
  <c r="E1007" i="18"/>
  <c r="E1008" i="18"/>
  <c r="E1009" i="18"/>
  <c r="E1010" i="18"/>
  <c r="E1011" i="18"/>
  <c r="E1012" i="18"/>
  <c r="E1013" i="18"/>
  <c r="E1014" i="18"/>
  <c r="E1015" i="18"/>
  <c r="E1016" i="18"/>
  <c r="E1017" i="18"/>
  <c r="E1018" i="18"/>
  <c r="E1019" i="18"/>
  <c r="E1020" i="18"/>
  <c r="E1021" i="18"/>
  <c r="E1022" i="18"/>
  <c r="E1023" i="18"/>
  <c r="E1024" i="18"/>
  <c r="E1025" i="18"/>
  <c r="E1026" i="18"/>
  <c r="E1027" i="18"/>
  <c r="E1028" i="18"/>
  <c r="E1029" i="18"/>
  <c r="E1030" i="18"/>
  <c r="E1031" i="18"/>
  <c r="E1032" i="18"/>
  <c r="E1033" i="18"/>
  <c r="E1034" i="18"/>
  <c r="E1035" i="18"/>
  <c r="E1036" i="18"/>
  <c r="E1037" i="18"/>
  <c r="E1038" i="18"/>
  <c r="E1039" i="18"/>
  <c r="E1040" i="18"/>
  <c r="E1041" i="18"/>
  <c r="E1042" i="18"/>
  <c r="E1043" i="18"/>
  <c r="E1044" i="18"/>
  <c r="E1045" i="18"/>
  <c r="E1046" i="18"/>
  <c r="E1047" i="18"/>
  <c r="E1048" i="18"/>
  <c r="E1049" i="18"/>
  <c r="E1050" i="18"/>
  <c r="E1051" i="18"/>
  <c r="E1052" i="18"/>
  <c r="E1053" i="18"/>
  <c r="E1054" i="18"/>
  <c r="E1055" i="18"/>
  <c r="E1056" i="18"/>
  <c r="E1057" i="18"/>
  <c r="E1058" i="18"/>
  <c r="E1059" i="18"/>
  <c r="E1060" i="18"/>
  <c r="E1061" i="18"/>
  <c r="E1062" i="18"/>
  <c r="E1063" i="18"/>
  <c r="E1064" i="18"/>
  <c r="E1065" i="18"/>
  <c r="E1066" i="18"/>
  <c r="E1067" i="18"/>
  <c r="E1068" i="18"/>
  <c r="E1069" i="18"/>
  <c r="E1070" i="18"/>
  <c r="E1071" i="18"/>
  <c r="E1072" i="18"/>
  <c r="E1073" i="18"/>
  <c r="E1074" i="18"/>
  <c r="E1075" i="18"/>
  <c r="E1076" i="18"/>
  <c r="E1077" i="18"/>
  <c r="E1078" i="18"/>
  <c r="E1079" i="18"/>
  <c r="E1080" i="18"/>
  <c r="E1081" i="18"/>
  <c r="E1082" i="18"/>
  <c r="E1083" i="18"/>
  <c r="E1084" i="18"/>
  <c r="E1085" i="18"/>
  <c r="E1086" i="18"/>
  <c r="E1087" i="18"/>
  <c r="E1088" i="18"/>
  <c r="E1089" i="18"/>
  <c r="E1090" i="18"/>
  <c r="E1091" i="18"/>
  <c r="E1092" i="18"/>
  <c r="E1093" i="18"/>
  <c r="E1094" i="18"/>
  <c r="E1095" i="18"/>
  <c r="E1096" i="18"/>
  <c r="E1097" i="18"/>
  <c r="E1098" i="18"/>
  <c r="E1099" i="18"/>
  <c r="E1100" i="18"/>
  <c r="E1101" i="18"/>
  <c r="E1102" i="18"/>
  <c r="E1103" i="18"/>
  <c r="E1104" i="18"/>
  <c r="E1105" i="18"/>
  <c r="E1106" i="18"/>
  <c r="E1107" i="18"/>
  <c r="E1108" i="18"/>
  <c r="E1109" i="18"/>
  <c r="E1110" i="18"/>
  <c r="E1111" i="18"/>
  <c r="E1112" i="18"/>
  <c r="E1113" i="18"/>
  <c r="E1114" i="18"/>
  <c r="E1115" i="18"/>
  <c r="E1116" i="18"/>
  <c r="E1117" i="18"/>
  <c r="E1118" i="18"/>
  <c r="E1119" i="18"/>
  <c r="E1120" i="18"/>
  <c r="E1121" i="18"/>
  <c r="E1122" i="18"/>
  <c r="E1123" i="18"/>
  <c r="E1124" i="18"/>
  <c r="E1125" i="18"/>
  <c r="E1126" i="18"/>
  <c r="E1127" i="18"/>
  <c r="E1128" i="18"/>
  <c r="E1129" i="18"/>
  <c r="E1130" i="18"/>
  <c r="E1131" i="18"/>
  <c r="E1132" i="18"/>
  <c r="E1133" i="18"/>
  <c r="E1134" i="18"/>
  <c r="E1135" i="18"/>
  <c r="E1136" i="18"/>
  <c r="E1137" i="18"/>
  <c r="E1138" i="18"/>
  <c r="E1139" i="18"/>
  <c r="E1140" i="18"/>
  <c r="E1141" i="18"/>
  <c r="E1142" i="18"/>
  <c r="E1143" i="18"/>
  <c r="E1144" i="18"/>
  <c r="E1145" i="18"/>
  <c r="E1146" i="18"/>
  <c r="E1147" i="18"/>
  <c r="E1148" i="18"/>
  <c r="E1149" i="18"/>
  <c r="E1150" i="18"/>
  <c r="E1151" i="18"/>
  <c r="E1152" i="18"/>
  <c r="E1153" i="18"/>
  <c r="E1154" i="18"/>
  <c r="E1155" i="18"/>
  <c r="E1156" i="18"/>
  <c r="E1157" i="18"/>
  <c r="E1158" i="18"/>
  <c r="E1159" i="18"/>
  <c r="E1160" i="18"/>
  <c r="E1161" i="18"/>
  <c r="E1162" i="18"/>
  <c r="E1163" i="18"/>
  <c r="E1164" i="18"/>
  <c r="E1165" i="18"/>
  <c r="E1166" i="18"/>
  <c r="E1167" i="18"/>
  <c r="E1168" i="18"/>
  <c r="E1169" i="18"/>
  <c r="E1170" i="18"/>
  <c r="E1171" i="18"/>
  <c r="E1172" i="18"/>
  <c r="E1173" i="18"/>
  <c r="E1174" i="18"/>
  <c r="E1175" i="18"/>
  <c r="E1176" i="18"/>
  <c r="E1177" i="18"/>
  <c r="E1178" i="18"/>
  <c r="E1179" i="18"/>
  <c r="E1180" i="18"/>
  <c r="E1181" i="18"/>
  <c r="E1182" i="18"/>
  <c r="E1183" i="18"/>
  <c r="E1184" i="18"/>
  <c r="E1185" i="18"/>
  <c r="E1186" i="18"/>
  <c r="E1187" i="18"/>
  <c r="E1188" i="18"/>
  <c r="E1189" i="18"/>
  <c r="E1190" i="18"/>
  <c r="E1191" i="18"/>
  <c r="E1192" i="18"/>
  <c r="E1193" i="18"/>
  <c r="E1194" i="18"/>
  <c r="E1195" i="18"/>
  <c r="E1196" i="18"/>
  <c r="E1197" i="18"/>
  <c r="E1198" i="18"/>
  <c r="E1199" i="18"/>
  <c r="E1200" i="18"/>
  <c r="E1201" i="18"/>
  <c r="E1202" i="18"/>
  <c r="E1203" i="18"/>
  <c r="E1204" i="18"/>
  <c r="E1205" i="18"/>
  <c r="E1206" i="18"/>
  <c r="E1207" i="18"/>
  <c r="E1208" i="18"/>
  <c r="E1209" i="18"/>
  <c r="E1210" i="18"/>
  <c r="E1211" i="18"/>
  <c r="E1212" i="18"/>
  <c r="E1213" i="18"/>
  <c r="E1214" i="18"/>
  <c r="E1215" i="18"/>
  <c r="E1216" i="18"/>
  <c r="E1217" i="18"/>
  <c r="E1218" i="18"/>
  <c r="E1219" i="18"/>
  <c r="E1220" i="18"/>
  <c r="E1221" i="18"/>
  <c r="E1222" i="18"/>
  <c r="E1223" i="18"/>
  <c r="E1224" i="18"/>
  <c r="E1225" i="18"/>
  <c r="E1226" i="18"/>
  <c r="E1227" i="18"/>
  <c r="E1228" i="18"/>
  <c r="E1229" i="18"/>
  <c r="E1230" i="18"/>
  <c r="E1231" i="18"/>
  <c r="E1232" i="18"/>
  <c r="E1233" i="18"/>
  <c r="E1234" i="18"/>
  <c r="E1235" i="18"/>
  <c r="E1236" i="18"/>
  <c r="E1237" i="18"/>
  <c r="E1238" i="18"/>
  <c r="E1239" i="18"/>
  <c r="E1240" i="18"/>
  <c r="E1241" i="18"/>
  <c r="E1242" i="18"/>
  <c r="E1243" i="18"/>
  <c r="E1244" i="18"/>
  <c r="E1245" i="18"/>
  <c r="E1246" i="18"/>
  <c r="E1247" i="18"/>
  <c r="E1248" i="18"/>
  <c r="E1249" i="18"/>
  <c r="E1250" i="18"/>
  <c r="E1251" i="18"/>
  <c r="E1252" i="18"/>
  <c r="E1253" i="18"/>
  <c r="E1254" i="18"/>
  <c r="E1255" i="18"/>
  <c r="E1256" i="18"/>
  <c r="E1257" i="18"/>
  <c r="E1258" i="18"/>
  <c r="E1259" i="18"/>
  <c r="E1260" i="18"/>
  <c r="E1261" i="18"/>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4" i="16"/>
  <c r="D55" i="16"/>
  <c r="D56" i="16"/>
  <c r="D57" i="16"/>
  <c r="D58" i="16"/>
  <c r="D59" i="16"/>
  <c r="D60" i="16"/>
  <c r="D61" i="16"/>
  <c r="D62" i="16"/>
  <c r="D63" i="16"/>
  <c r="D64" i="16"/>
  <c r="D65" i="16"/>
  <c r="D66" i="16"/>
  <c r="D67" i="16"/>
  <c r="D68" i="16"/>
  <c r="D69" i="16"/>
  <c r="D70" i="16"/>
  <c r="D71" i="16"/>
  <c r="D72" i="16"/>
  <c r="D73" i="16"/>
  <c r="D74" i="16"/>
  <c r="D75" i="16"/>
  <c r="D76" i="16"/>
  <c r="D77" i="16"/>
  <c r="D78" i="16"/>
  <c r="D79" i="16"/>
  <c r="D80" i="16"/>
  <c r="D81" i="16"/>
  <c r="D82" i="16"/>
  <c r="D83" i="16"/>
  <c r="D84" i="16"/>
  <c r="D85" i="16"/>
  <c r="D86" i="16"/>
  <c r="D87" i="16"/>
  <c r="D88" i="16"/>
  <c r="D89" i="16"/>
  <c r="D90" i="16"/>
  <c r="D91" i="16"/>
  <c r="D92" i="16"/>
  <c r="D93" i="16"/>
  <c r="D94" i="16"/>
  <c r="D95" i="16"/>
  <c r="D96" i="16"/>
  <c r="D97" i="16"/>
  <c r="D98" i="16"/>
  <c r="D99" i="16"/>
  <c r="D100" i="16"/>
  <c r="D101" i="16"/>
  <c r="D102" i="16"/>
  <c r="D103" i="16"/>
  <c r="D104" i="16"/>
  <c r="D105" i="16"/>
  <c r="D106" i="16"/>
  <c r="D107" i="16"/>
  <c r="D108" i="16"/>
  <c r="D109" i="16"/>
  <c r="D110" i="16"/>
  <c r="D111" i="16"/>
  <c r="D112" i="16"/>
  <c r="D113" i="16"/>
  <c r="D114" i="16"/>
  <c r="D115" i="16"/>
  <c r="D116" i="16"/>
  <c r="D117" i="16"/>
  <c r="D118" i="16"/>
  <c r="D119" i="16"/>
  <c r="D120" i="16"/>
  <c r="D121" i="16"/>
  <c r="D122" i="16"/>
  <c r="D123" i="16"/>
  <c r="D124" i="16"/>
  <c r="D125" i="16"/>
  <c r="D126" i="16"/>
  <c r="D127" i="16"/>
  <c r="D128" i="16"/>
  <c r="D129" i="16"/>
  <c r="D130" i="16"/>
  <c r="D131" i="16"/>
  <c r="D132" i="16"/>
  <c r="D133" i="16"/>
  <c r="D134" i="16"/>
  <c r="D135" i="16"/>
  <c r="D136" i="16"/>
  <c r="D137" i="16"/>
  <c r="D138" i="16"/>
  <c r="D139" i="16"/>
  <c r="D140" i="16"/>
  <c r="D141" i="16"/>
  <c r="D142" i="16"/>
  <c r="D143" i="16"/>
  <c r="D144" i="16"/>
  <c r="D145" i="16"/>
  <c r="D146" i="16"/>
  <c r="D147" i="16"/>
  <c r="D148" i="16"/>
  <c r="D149" i="16"/>
  <c r="D150" i="16"/>
  <c r="D151" i="16"/>
  <c r="D152" i="16"/>
  <c r="D153" i="16"/>
  <c r="D154" i="16"/>
  <c r="D155" i="16"/>
  <c r="D156" i="16"/>
  <c r="D157" i="16"/>
  <c r="D158" i="16"/>
  <c r="D159" i="16"/>
  <c r="D160" i="16"/>
  <c r="D161" i="16"/>
  <c r="D162" i="16"/>
  <c r="D163" i="16"/>
  <c r="D164" i="16"/>
  <c r="D165" i="16"/>
  <c r="D291" i="17" l="1"/>
  <c r="D292" i="17"/>
  <c r="D293" i="17"/>
  <c r="D294" i="17"/>
  <c r="D295" i="17"/>
  <c r="D296" i="17"/>
  <c r="E2" i="19" l="1"/>
  <c r="E2" i="21" l="1"/>
  <c r="A3" i="21" l="1"/>
  <c r="E3" i="21" s="1"/>
  <c r="A4" i="21" l="1"/>
  <c r="E4" i="21" s="1"/>
  <c r="F2" i="21"/>
  <c r="G2" i="21" s="1"/>
  <c r="B3" i="21"/>
  <c r="E2" i="18"/>
  <c r="D2" i="16"/>
  <c r="D2" i="17"/>
  <c r="A5" i="21" l="1"/>
  <c r="E5" i="21" s="1"/>
  <c r="F3" i="21"/>
  <c r="G3" i="21" s="1"/>
  <c r="B5" i="21"/>
  <c r="B4" i="21"/>
  <c r="A6" i="21" l="1"/>
  <c r="E6" i="21" s="1"/>
  <c r="F4" i="21"/>
  <c r="G4" i="21" s="1"/>
  <c r="B6" i="21"/>
  <c r="A7" i="21" l="1"/>
  <c r="E7" i="21" s="1"/>
  <c r="F5" i="21"/>
  <c r="G5" i="21" s="1"/>
  <c r="B7" i="21"/>
  <c r="A8" i="21" l="1"/>
  <c r="E8" i="21" s="1"/>
  <c r="F6" i="21"/>
  <c r="G6" i="21" s="1"/>
  <c r="B8" i="21"/>
  <c r="A9" i="21" l="1"/>
  <c r="E9" i="21" s="1"/>
  <c r="F7" i="21"/>
  <c r="G7" i="21" s="1"/>
  <c r="B9" i="21"/>
  <c r="A10" i="21" l="1"/>
  <c r="E10" i="21" s="1"/>
  <c r="F8" i="21"/>
  <c r="G8" i="21" s="1"/>
  <c r="B10" i="21"/>
  <c r="A11" i="21" l="1"/>
  <c r="E11" i="21" s="1"/>
  <c r="F9" i="21"/>
  <c r="G9" i="21" s="1"/>
  <c r="B11" i="21"/>
  <c r="A12" i="21" l="1"/>
  <c r="E12" i="21" s="1"/>
  <c r="F10" i="21"/>
  <c r="G10" i="21" s="1"/>
  <c r="B12" i="21"/>
  <c r="A13" i="21" l="1"/>
  <c r="F11" i="21"/>
  <c r="G11" i="21" s="1"/>
  <c r="B13" i="21" l="1"/>
  <c r="E13" i="21"/>
  <c r="A14" i="21"/>
  <c r="F12" i="21"/>
  <c r="G12" i="21" s="1"/>
  <c r="B14" i="21" l="1"/>
  <c r="E14" i="21"/>
  <c r="A15" i="21"/>
  <c r="F13" i="21"/>
  <c r="G13" i="21" s="1"/>
  <c r="B15" i="21" l="1"/>
  <c r="E15" i="21"/>
  <c r="A16" i="21"/>
  <c r="F14" i="21"/>
  <c r="G14" i="21" s="1"/>
  <c r="B16" i="21" l="1"/>
  <c r="E16" i="21"/>
  <c r="A17" i="21"/>
  <c r="F15" i="21"/>
  <c r="G15" i="21" s="1"/>
  <c r="B17" i="21" l="1"/>
  <c r="E17" i="21"/>
  <c r="A18" i="21"/>
  <c r="F16" i="21"/>
  <c r="G16" i="21" s="1"/>
  <c r="B18" i="21" l="1"/>
  <c r="E18" i="21"/>
  <c r="A19" i="21"/>
  <c r="F17" i="21"/>
  <c r="G17" i="21" s="1"/>
  <c r="B19" i="21" l="1"/>
  <c r="E19" i="21"/>
  <c r="A20" i="21"/>
  <c r="F18" i="21"/>
  <c r="G18" i="21" s="1"/>
  <c r="B20" i="21" l="1"/>
  <c r="E20" i="21"/>
  <c r="A21" i="21"/>
  <c r="F19" i="21"/>
  <c r="G19" i="21" s="1"/>
  <c r="B21" i="21" l="1"/>
  <c r="E21" i="21"/>
  <c r="A22" i="21"/>
  <c r="F20" i="21"/>
  <c r="G20" i="21" s="1"/>
  <c r="F21" i="21" l="1"/>
  <c r="G21" i="21" s="1"/>
  <c r="E22" i="21"/>
  <c r="F22" i="21" s="1"/>
  <c r="G22" i="21" s="1"/>
  <c r="B22" i="21"/>
</calcChain>
</file>

<file path=xl/sharedStrings.xml><?xml version="1.0" encoding="utf-8"?>
<sst xmlns="http://schemas.openxmlformats.org/spreadsheetml/2006/main" count="5208" uniqueCount="3293">
  <si>
    <t>向度</t>
    <phoneticPr fontId="2" type="noConversion"/>
  </si>
  <si>
    <t>學年目標</t>
  </si>
  <si>
    <t>編碼</t>
  </si>
  <si>
    <r>
      <rPr>
        <sz val="12"/>
        <rFont val="細明體"/>
        <family val="3"/>
        <charset val="136"/>
      </rPr>
      <t>編號</t>
    </r>
    <phoneticPr fontId="2" type="noConversion"/>
  </si>
  <si>
    <r>
      <rPr>
        <sz val="12"/>
        <rFont val="新細明體"/>
        <family val="1"/>
        <charset val="136"/>
      </rPr>
      <t>向度</t>
    </r>
    <phoneticPr fontId="2" type="noConversion"/>
  </si>
  <si>
    <t>編碼</t>
    <phoneticPr fontId="2" type="noConversion"/>
  </si>
  <si>
    <t>項目</t>
    <phoneticPr fontId="2" type="noConversion"/>
  </si>
  <si>
    <t>評量結果</t>
    <phoneticPr fontId="2" type="noConversion"/>
  </si>
  <si>
    <t>預期標準</t>
  </si>
  <si>
    <t>教學決定</t>
  </si>
  <si>
    <t>合併編碼的學期目標(自動合併)</t>
    <phoneticPr fontId="2" type="noConversion"/>
  </si>
  <si>
    <t>合併編碼的學年目標(自動合併)</t>
    <phoneticPr fontId="2" type="noConversion"/>
  </si>
  <si>
    <t>學習內容(點空格出現下拉選單)</t>
    <phoneticPr fontId="2" type="noConversion"/>
  </si>
  <si>
    <t>學年目標(點空格出現下拉選單)</t>
    <phoneticPr fontId="2" type="noConversion"/>
  </si>
  <si>
    <t>學期目標(點空格出現下拉選單)</t>
    <phoneticPr fontId="2" type="noConversion"/>
  </si>
  <si>
    <r>
      <rPr>
        <sz val="12"/>
        <rFont val="新細明體"/>
        <family val="2"/>
        <charset val="136"/>
      </rPr>
      <t>編號</t>
    </r>
    <phoneticPr fontId="2" type="noConversion"/>
  </si>
  <si>
    <r>
      <rPr>
        <sz val="12"/>
        <rFont val="新細明體"/>
        <family val="2"/>
        <charset val="136"/>
      </rPr>
      <t>向度</t>
    </r>
    <phoneticPr fontId="2" type="noConversion"/>
  </si>
  <si>
    <t>學習表現(點空格出現下拉選單)</t>
    <phoneticPr fontId="2" type="noConversion"/>
  </si>
  <si>
    <r>
      <rPr>
        <sz val="12"/>
        <rFont val="新細明體"/>
        <family val="1"/>
        <charset val="136"/>
      </rPr>
      <t>學習內容</t>
    </r>
    <phoneticPr fontId="2" type="noConversion"/>
  </si>
  <si>
    <t>學期目標</t>
    <phoneticPr fontId="2" type="noConversion"/>
  </si>
  <si>
    <t>D</t>
    <phoneticPr fontId="2" type="noConversion"/>
  </si>
  <si>
    <t>E</t>
    <phoneticPr fontId="2" type="noConversion"/>
  </si>
  <si>
    <t>F</t>
    <phoneticPr fontId="2" type="noConversion"/>
  </si>
  <si>
    <t>G</t>
    <phoneticPr fontId="2" type="noConversion"/>
  </si>
  <si>
    <t>G</t>
    <phoneticPr fontId="2" type="noConversion"/>
  </si>
  <si>
    <t>H</t>
  </si>
  <si>
    <t>H</t>
    <phoneticPr fontId="2" type="noConversion"/>
  </si>
  <si>
    <t>J</t>
    <phoneticPr fontId="2" type="noConversion"/>
  </si>
  <si>
    <t>K</t>
    <phoneticPr fontId="2" type="noConversion"/>
  </si>
  <si>
    <t>L</t>
    <phoneticPr fontId="2" type="noConversion"/>
  </si>
  <si>
    <t>M</t>
  </si>
  <si>
    <t>M</t>
    <phoneticPr fontId="2" type="noConversion"/>
  </si>
  <si>
    <t>C</t>
    <phoneticPr fontId="2" type="noConversion"/>
  </si>
  <si>
    <t>M</t>
    <phoneticPr fontId="2" type="noConversion"/>
  </si>
  <si>
    <t>S</t>
    <phoneticPr fontId="2" type="noConversion"/>
  </si>
  <si>
    <t>P</t>
    <phoneticPr fontId="2" type="noConversion"/>
  </si>
  <si>
    <r>
      <rPr>
        <sz val="12"/>
        <color theme="1"/>
        <rFont val="細明體"/>
        <family val="3"/>
        <charset val="136"/>
      </rPr>
      <t>Ａ</t>
    </r>
    <r>
      <rPr>
        <sz val="12"/>
        <color theme="1"/>
        <rFont val="Times New Roman"/>
        <family val="1"/>
      </rPr>
      <t xml:space="preserve">  </t>
    </r>
    <phoneticPr fontId="2" type="noConversion"/>
  </si>
  <si>
    <r>
      <rPr>
        <sz val="12"/>
        <color theme="1"/>
        <rFont val="細明體"/>
        <family val="3"/>
        <charset val="136"/>
      </rPr>
      <t>Ｂ</t>
    </r>
    <phoneticPr fontId="2" type="noConversion"/>
  </si>
  <si>
    <r>
      <rPr>
        <sz val="12"/>
        <color theme="1"/>
        <rFont val="細明體"/>
        <family val="3"/>
        <charset val="136"/>
      </rPr>
      <t>Ｃ</t>
    </r>
    <phoneticPr fontId="2" type="noConversion"/>
  </si>
  <si>
    <t>Ｃ</t>
  </si>
  <si>
    <t>評量方式(複選)</t>
    <phoneticPr fontId="2" type="noConversion"/>
  </si>
  <si>
    <t>支持策略(複選)</t>
    <phoneticPr fontId="2" type="noConversion"/>
  </si>
  <si>
    <t>開始日期(黃色，請自行輸入開學日)</t>
    <phoneticPr fontId="2" type="noConversion"/>
  </si>
  <si>
    <t>結束日期(橘色請自行輸入第一週的星期日)</t>
    <phoneticPr fontId="2" type="noConversion"/>
  </si>
  <si>
    <t>第一次評量(A2+3)，自行決定間隔日數</t>
    <phoneticPr fontId="2" type="noConversion"/>
  </si>
  <si>
    <t>第一次評量(E2+4)，自行決定間隔日數</t>
    <phoneticPr fontId="2" type="noConversion"/>
  </si>
  <si>
    <t>第一次評量(F2+2)，自行決定間隔日數</t>
    <phoneticPr fontId="2" type="noConversion"/>
  </si>
  <si>
    <t>數與量</t>
    <phoneticPr fontId="2" type="noConversion"/>
  </si>
  <si>
    <t>空間與形狀</t>
    <phoneticPr fontId="2" type="noConversion"/>
  </si>
  <si>
    <t>資料與不確定性</t>
    <phoneticPr fontId="2" type="noConversion"/>
  </si>
  <si>
    <t>s-III-1理解三角形、平行四邊形與梯形的面積計算。</t>
  </si>
  <si>
    <t>s-III-2認識圓周率的意義，理解圓面積、圓周長、扇形面積與弧長之計算方式。</t>
  </si>
  <si>
    <t>s-III-3從操作活動，理解空間中面與面的關係與簡單立體形體的性質。</t>
    <phoneticPr fontId="2" type="noConversion"/>
  </si>
  <si>
    <t>s-III-4理解角柱（含正方體、長方體）與圓柱的體積與表面積的計算方式。</t>
  </si>
  <si>
    <t>s-III-5以簡單推理，理解幾何形體的性質。</t>
  </si>
  <si>
    <t>s-III-6認識線對稱的意義與其推論。</t>
  </si>
  <si>
    <t>s-III-7認識平面圖形縮放的意義與應用。</t>
  </si>
  <si>
    <t>r-III-1理解各種計算規則（含分配律），並協助四則混合計算與應用解題。</t>
  </si>
  <si>
    <t>r-III-2熟練數（含分數、小數）的四則混合計算。</t>
  </si>
  <si>
    <t>r-III-3觀察情境或模式中的數量關係，並用文字或符號正確表述，協助推理與解題。</t>
  </si>
  <si>
    <t>d-III-1報讀圓形圖，製作折線圖與圓形圖，並據以做簡單推論。</t>
  </si>
  <si>
    <t>d-III-2能從資料或圖表的資料數據，解決關於「可能性」的簡單問題。</t>
  </si>
  <si>
    <t>s-IV-2理解角的各種性質、三角形與凸多邊形的內角和外角的意義、三角形的外角和、與凸多邊形的內角和，並能應用於解決幾何與日常生活的問題。</t>
  </si>
  <si>
    <t>s-IV-3理解兩條直線的垂直和平行的意義，以及各種性質，並能應用於解決幾何與日常生活的問題。</t>
  </si>
  <si>
    <t>s-IV-4理解平面圖形全等的意義，知道圖形經平移、旋轉、鏡射後仍保持全等，並能應用於解決幾何與日常生活的問題。</t>
  </si>
  <si>
    <t>s-IV-5理解線對稱的意義和線對稱圖形的幾何性質，並能應用於解決幾何與日常生活的問題。</t>
  </si>
  <si>
    <t>s-IV-6理解平面圖形相似的意義，知道圖形經縮放後其圖形相似，並能應用於解決幾何與日常生活的問題。</t>
  </si>
  <si>
    <t>s-IV-7理解畢氏定理與其逆敘述，並能應用於數學解題與日常生活的問題。</t>
  </si>
  <si>
    <t>s-IV-9理解三角形的邊角關係，利用邊角對應相等，判斷兩個三角形的全等，並能應用於解決幾何與日常生活的問題。</t>
  </si>
  <si>
    <t>s-IV-10理解三角形相似的性質，利用對應角相等或對應邊成比例，判斷兩個三角形的相似，並能應用於解決幾何與日常生活的問題。</t>
  </si>
  <si>
    <t>s-IV-11理解三角形重心、外心、內心的意義和其相關性質。</t>
  </si>
  <si>
    <t>s-IV-12理解直角三角形中某一銳角的角度決定邊長的比值，認識這些比值的符號，並能運用到日常生活的情境解決問題。</t>
  </si>
  <si>
    <t>s-IV-13理解直尺、圓規操作過程的敘述，並應用於尺規作圖。</t>
  </si>
  <si>
    <t>s-IV-15認識線與線、線與平面在空間中的垂直關係和平行關係。</t>
  </si>
  <si>
    <t>s-IV-16理解簡單的立體圖形及其三視圖與平面展開圖，並能計算立體圖形的表面積、側面積及體積。</t>
  </si>
  <si>
    <t>g-IV-1認識直角坐標的意義與構成要素，並能報讀與標示坐標點，以及計算兩個坐標點的距離。</t>
  </si>
  <si>
    <t>g-IV-2在直角坐標上能描繪與理解二元一次方程式的直線圖形，以及二元一次聯立方程式唯一解的幾何意義。</t>
    <phoneticPr fontId="2" type="noConversion"/>
  </si>
  <si>
    <t>a-IV-1理解並應用符號及文字敘述表達概念、運算、推理及證明。</t>
  </si>
  <si>
    <t>a-IV-2理解一元一次方程式及其解的意義，能以等量公理與移項法則求解和驗算，並能運用到日常生活的情境解決問題。</t>
    <phoneticPr fontId="2" type="noConversion"/>
  </si>
  <si>
    <t>a-IV-3理解一元一次不等式的意義，並應用於標示數的範圍和其在數線上的圖形，以及使用不等式的數學符號描述情境，與人溝通。</t>
  </si>
  <si>
    <t>a-IV-4理解二元一次聯立方程式及其解的意義，並能以代入消去法與加減消去法求解和驗算，以及能運用到日常生活的情境解決問題。</t>
    <phoneticPr fontId="2" type="noConversion"/>
  </si>
  <si>
    <t>a-IV-5認識多項式及相關名詞，並熟練多項式的四則運算及運用乘法公式。</t>
  </si>
  <si>
    <t>a-IV-6理解一元二次方程式及其解的意義，能以因式分解和配方法求解和驗算，並能運用到日常生活的情境解決問題。</t>
  </si>
  <si>
    <t>f-IV-1理解常數函數和一次函數的意義，能描繪常數函數和一次函數的圖形，並能運用到日常生活的情境解決問題。</t>
  </si>
  <si>
    <t>f-IV-2理解二次函數的意義，並能描繪二次函數的圖形。</t>
  </si>
  <si>
    <t>f-IV-3理解二次函數的標準式，熟知開口方向、大小、頂點、對稱軸與極值等問題。</t>
  </si>
  <si>
    <t>d-IV-1理解常用統計圖表，並能運用簡單統計量分析資料的特性及使用統計軟體的資訊表徵，與人溝通。</t>
  </si>
  <si>
    <t>d-IV-2理解機率的意義，能以機率表示不確定性和以樹狀圖分析所有的可能性，並能應用機率到簡單的日常生活情境解決問題。</t>
  </si>
  <si>
    <t>坐標幾何</t>
  </si>
  <si>
    <t>代數</t>
    <phoneticPr fontId="2" type="noConversion"/>
  </si>
  <si>
    <t>函數</t>
  </si>
  <si>
    <t>N-1-6日常時間用語：以操作活動為主。簡單日期報讀「幾月幾日」；「明天」、「今天」、「昨天」；「上午」、「中午」、「下午」、「晚上」。簡單時刻報讀「整點」與「半點」。</t>
  </si>
  <si>
    <t>R-1-1算式與符號：含加減算式中的數、加號、減號、等號。以說、讀、聽、寫、作檢驗學生的理解。適用於後續階段。</t>
  </si>
  <si>
    <t>R-1-2兩數相加的順序不影響其和：加法交換律。可併入其他教學活動。</t>
  </si>
  <si>
    <t>D-1-1簡單分類：以操作活動為主。報讀與說明已處理好之分類。觀察分類的模式。</t>
  </si>
  <si>
    <t>N-2-1一千以內的數：含位值積木操作活動。結合點數、位值表徵、位值表。位值單位「百」。位值單位換算。</t>
  </si>
  <si>
    <t>N-2-2加減算式與直式計算：用位值理解多位數加減計算的原理與方法。初期可操作、橫式、直式等方法並陳，二年級最後歸結於直式計算，做為後續更大位數計算之基礎。直式計算的基礎為位值概念與基本加減法，教師須說明直式計算的合理性。</t>
  </si>
  <si>
    <t>N-2-3解題：加減應用問題。加數、被加數、減數、被減數未知之應用解題。連結加與減的關係。</t>
  </si>
  <si>
    <t>N-2-4解題：簡單加減估算。具體生活情境。以百位數估算為主。</t>
  </si>
  <si>
    <t>N-2-6乘法：乘法的意義與應用。在學習乘法過程，逐步發展「倍」的概念，做為統整乘法應用情境的語言。</t>
  </si>
  <si>
    <t>N-2-7十十乘法：乘除直式計算的基礎，以熟練為目標。建立「幾個一數」的點數能力。</t>
  </si>
  <si>
    <t>N-2-8解題：兩步驟應用問題(加、減、乘)。加減混合、加與乘、減與乘之應用解題。不含併式。不含連乘。</t>
  </si>
  <si>
    <t>N-2-9解題：分裝與平分。以操作活動為主。除法前置經驗。理解分裝與平分之意義與方法。引導學生在解題過程，發現問題和乘法模式的關連。</t>
  </si>
  <si>
    <t>N-2-10單位分數的認識：從等分配的活動（如摺紙）認識單部分為全部的「幾分之一」。知道日常語言「的一半」、「的二分之一」、「的四分之一」的溝通意義。在已等分割之格圖中，能說明一格為全部的「幾分之一」。</t>
  </si>
  <si>
    <t>N-2-11長度：「公分」、「公尺」。實測、量感、估測與計算。單位換算。</t>
  </si>
  <si>
    <t>N-2-12容量、重量、面積：以操作活動為主。此階段量的教學應包含初步認識、直接比較、間接比較（含個別單位）。不同的量應分不同的單元學習。</t>
  </si>
  <si>
    <t>N-2-13鐘面的時刻：以操作活動為主。以鐘面時針與分針之位置認識「幾時幾分」。含兩整時時刻之間的整時點數（時間加減的前置經驗）。</t>
  </si>
  <si>
    <t>N-2-14時間：「年」、「月」、「星期」、「日」。表列時間單位之關係與約定。</t>
  </si>
  <si>
    <t>S-2-1物體之幾何特徵：以操作活動為主。進行辨認與描述之活動。藉由實際物體認識簡單幾何形體（包含平面圖形與立體形體），並連結幾何概念（如長、短、大、小等）。</t>
  </si>
  <si>
    <t>S-2-2簡單幾何形體：以操作活動為主。包含平面圖形與立體形體。辨認與描述學生在意的幾何特徵並做分類。</t>
  </si>
  <si>
    <t>S-2-3直尺操作：測量長度。報讀公分數。指定長度之線段作圖。</t>
  </si>
  <si>
    <t>S-2-4平面圖形的邊長：以操作活動與直尺實測為主。認識特殊幾何圖形的邊長關係。</t>
  </si>
  <si>
    <t>S-2-5面積：以具體操作為主。初步認識、直接比較、間接比較（含個別單位）。</t>
  </si>
  <si>
    <t>R-2-1大小關係與遞移律：「&gt;」與「&lt;」符號在算式中的意義，大小的遞移關係。</t>
  </si>
  <si>
    <t>R-2-2三數相加，順序改變不影響其和：加法交換律和結合律的綜合。可併入其他教學活動。</t>
  </si>
  <si>
    <t>R-2-3兩數相乘的順序不影響其積：乘法交換律。可併入其他教學活動。</t>
  </si>
  <si>
    <t>D-2-1分類與呈現：以操作活動為主。能分類、紀錄、呈現並說明。應討論（1）分類的分類；（2）因特徵不同，同一資料可有不同的分類方式。</t>
  </si>
  <si>
    <t>N-5-2解題：多步驟應用問題。除「平均」之外，原則上為三步驟解題應用。</t>
  </si>
  <si>
    <r>
      <t>N-5-4</t>
    </r>
    <r>
      <rPr>
        <sz val="12"/>
        <rFont val="細明體"/>
        <family val="3"/>
        <charset val="136"/>
      </rPr>
      <t>異分母分數：用約分、擴分處理等值分數並做比較。用通分做異分母分數的加減。養成利用約分化簡分數計算習慣。</t>
    </r>
    <phoneticPr fontId="2" type="noConversion"/>
  </si>
  <si>
    <t>N-5-5分數的乘法：整數乘以分數、分數乘以分數的意義。知道用約分簡化乘法計算。處理乘積一定比被乘數大的錯誤類型。透過分數計算的公式，知道乘法交換律在分數也成立。</t>
    <phoneticPr fontId="2" type="noConversion"/>
  </si>
  <si>
    <t>N-5-7分數除以整數：分數除以整數的意義。最後將問題轉化為乘以單位分數。</t>
    <phoneticPr fontId="2" type="noConversion"/>
  </si>
  <si>
    <t>N-5-12面積：「公畝」、「公頃」、「平方公里」。生活實例之應用。含與「平方公尺」的換算與計算。使用概數。</t>
  </si>
  <si>
    <t>N-5-16解題：時間的乘除問題。在分數和小數學習的範圍內，解決與時間相關的乘除問題。</t>
  </si>
  <si>
    <t>N-6-3分數的除法：整數除以分數、分數除以分數的意義。最後理解除以一數等於乘以其倒數之公式。</t>
  </si>
  <si>
    <t>N-6-5解題：整數、分數、小數的四則應用問題。二到三步驟的應用解題。含使用概數協助解題。</t>
  </si>
  <si>
    <t>N-6-6比與比值：異類量的比與同類量的比之比值的意義。理解相等的比中牽涉到的兩種倍數關係（比例思考的基礎）。解決比的應用問題。</t>
    <phoneticPr fontId="2" type="noConversion"/>
  </si>
  <si>
    <t>S-5-1三角形與四邊形的性質：操作活動與簡單推理。含三角形三內角和為180度。三角形任意兩邊和大於第三邊。平行四邊形的對邊相等、對角相等。</t>
  </si>
  <si>
    <t>S-5-6空間中面與面的關係：以操作活動為主。生活中面與面平行或垂直的現象。正方體（長方體）中面與面的平行或垂直關係。用正方體（長方體）檢查面與面的平行與垂直。</t>
  </si>
  <si>
    <t>S-5-7球、柱體與錐體：以操作活動為主。認識球、（直）圓柱、（直）角柱、（直）角錐、（直）圓錐。認識柱體和錐體之構成要素與展開圖。檢查柱體兩底面平行；檢查柱體側面和底面垂直，錐體側面和底面不垂直</t>
  </si>
  <si>
    <t>S-6-4柱體體積與表面積：含角柱和圓柱。利用簡單柱體，理解「柱體體積＝底面積×高」的公式。簡單複合形體體積。</t>
  </si>
  <si>
    <t>R-5-1三步驟問題併式：建立將計算步驟併式的習慣，以三步驟為主。介紹「平均」。與分配律連結。</t>
  </si>
  <si>
    <t>R-5-2四則計算規律（II）：乘除混合計算。「乘法對加法或減法的分配律」。將計算規律應用於簡化混合計算。熟練整數四則混合計算。</t>
  </si>
  <si>
    <t>R-5-3以符號表示數學公式：國中代數的前置經驗。初步體驗符號之使用，隱含「符號代表數」、「符號與運算符號的結合」的經驗。應併入其他教學活動。</t>
  </si>
  <si>
    <t>R-6-1數的計算規律：小學最後應認識（1）整數、小數、分數都是數，享有一樣的計算規律。（2）整數乘除計算及規律，因分數運算更容易理解。（3）逐漸體會乘法和除法的計算實為一體。併入其他教學活動。</t>
  </si>
  <si>
    <t>R-6-2數量關係：代數與函數的前置經驗。從具體情境或數量模式之活動出發，做觀察、推理、說明。</t>
  </si>
  <si>
    <t>R-6-3數量關係的表示：代數與函數的前置經驗。將具體情境或模式中的數量關係，學習以文字或符號列出數量關係的關係式。</t>
  </si>
  <si>
    <t>D-5-1製作折線圖：製作生活中的折線圖。</t>
  </si>
  <si>
    <t>D-6-1圓形圖：報讀、說明與製作生活中的圓形圖。包含以百分率分配之圓形圖（製作時應提供學生已分成百格的圓形圖。）</t>
  </si>
  <si>
    <t>D-6-2解題：可能性。從統計圖表資料，回答可能性問題。機率前置經驗。「很有可能」、「很不可能」、「Ａ比Ｂ可能」。</t>
  </si>
  <si>
    <t>N-7-1100以內的質數：質數和合數的定義；質數的篩法。</t>
  </si>
  <si>
    <t>N-7-2質因數分解的標準分解式：質因數分解的標準分解式，並能用於求因數及倍數的問題。</t>
  </si>
  <si>
    <t>N-7-3負數與數的四則混合運算(含分數、小數)：使用「正、負」表徵生活中的量；相反數。</t>
  </si>
  <si>
    <t>N-7-8科學記號：以科學記號表達正數，此數可以是很大的數（次方為正整數），也可以是很小的數（次方為負整數）。</t>
  </si>
  <si>
    <t>N-7-9比與比例式：比；比例式；正比；反比；相關之基本運算與應用問題，教學情境應以有意義之比值為例</t>
  </si>
  <si>
    <t>S-7-2三視圖：立體圖形的前視圖、上視圖、左（右）視圖。立體圖形限制內嵌於3´3´3的正方體且不得中空。</t>
  </si>
  <si>
    <t>S-7-3垂直：垂直的符號；線段的中垂線；點到直線距離的意義。</t>
  </si>
  <si>
    <t>S-7-4線對稱的性質：對稱線段等長；對稱角相等；對稱點的連線段會被對稱軸垂直平分。</t>
  </si>
  <si>
    <t>S-7-5線對稱的基本圖形：等腰三角形；正方形；菱形；箏形；正多邊形。</t>
  </si>
  <si>
    <t>G-7-1平面直角坐標系：以平面直角坐標系、方位距離標定位置；平面直角坐標系及其相關術語（縱軸、橫軸、象限）。</t>
  </si>
  <si>
    <t>A-7-1代數符號：代數符號與運算；以代數符號表徵交換律、分配律、結合律；以符號紀錄生活中的情境問題。</t>
  </si>
  <si>
    <t>A-7-2一元一次方程式的意義：一元一次方程式及其解的意義；具體情境中列出一元一次方程式。</t>
  </si>
  <si>
    <t>A-7-3一元一次方程式的解法與應用：等量公理；移項法則；驗算；應用問題。</t>
  </si>
  <si>
    <t>A-7-4二元一次聯立方程式的意義：二元一次方程式及其解的意義；具體情境中列出二元一次方程式；二元一次聯立方程式及其解的意義；具體情境中列出二元一次聯立方程式。</t>
  </si>
  <si>
    <t>A-7-5二元一次聯立方程式的解法與應用：代入消去法；加減消去法；應用問題。</t>
  </si>
  <si>
    <t>A-7-7一元一次不等式的意義：不等式的意義；具體情境中列出一元一次不等式。</t>
  </si>
  <si>
    <t>A-7-8一元一次不等式的解與應用：單一的一元一次不等式的解；在數線上標示解的範圍；應用問題。</t>
  </si>
  <si>
    <t>D-7-1統計圖表：蒐集生活中常見的數據資料，整理並繪製成含有原始資料或百分率的統計圖表：直方圖、長條圖、圓形圖、折線圖、列聯表。遇到複雜數據時可使用計算機輔助，教師可使用電腦應用軟體演示教授。</t>
  </si>
  <si>
    <t>D-7-2統計數據：用平均數、中位數與眾數描述一組資料的特性；使用計算機的「M+」或「Σ」鍵計算平均數。</t>
  </si>
  <si>
    <t>N-8-1二次方根：二次方根的意義；根式的化簡及四則運算。</t>
  </si>
  <si>
    <t>N-8-3認識數列：生活中常見的數列及其規律性（包括圖形的規律性）。</t>
  </si>
  <si>
    <t>N-8-4等差數列：等差數列；給定首項、公差計算等差數列的一般項。</t>
  </si>
  <si>
    <t>N-8-5等差級數求和：等差級數求和公式；生活中相關的問題。</t>
  </si>
  <si>
    <t>N-8-6等比數列：等比數列；給定首項、公比計算等比數列的一般項。</t>
  </si>
  <si>
    <t>S-8-3平行：平行的意義與符號；平行線截線性質；兩平行線間的距離處處相等。</t>
  </si>
  <si>
    <t>S-8-4全等圖形：全等圖形的意義（兩個圖形經過平移、旋轉或翻轉可以完全疊合）；兩個多邊形全等則其對應邊和對應角相等（反之亦然）。</t>
  </si>
  <si>
    <t>S-8-6畢氏定理：畢氏定理（勾股弦定理、商高定理）的意義及其數學史；畢氏定理在生活上的應用；三邊長滿足畢氏定理的三角形必定是直角三角形。</t>
  </si>
  <si>
    <t>S-8-7平面圖形的面積：正三角形的高與面積公式；箏形面積；及其相關之複合圖形的面積。</t>
  </si>
  <si>
    <t>S-8-1角：角的種類；兩個角的關係（互餘、互補、對頂角、同位角、內錯角、同側內角）；角平分線的意義。</t>
    <phoneticPr fontId="2" type="noConversion"/>
  </si>
  <si>
    <t>S-8-9平行四邊形的基本性質：關於平行四邊形的內角、邊、對角線等的幾何性質。</t>
  </si>
  <si>
    <t>S-8-10正方形、長方形、箏形的基本性質：長方形的對角線等長且互相平分；菱形對角線互相垂直平分；箏形的其中一條對角線垂直平分另一條對角線，其逆命題亦成立。</t>
  </si>
  <si>
    <t>S-8-11梯形的基本性質：等腰梯形的兩底角相等；等腰梯形為線對稱圖形。</t>
  </si>
  <si>
    <t>S-8-12尺規作圖與幾何推理：複製已知的線段、圓、角、三角形；能以尺規作出指定的中垂線、角平分線、平行線、垂直線；能寫出幾何推理所依據的幾何性質。</t>
  </si>
  <si>
    <t>A-8-2多項式的意義：一元多項式的定義與相關名詞（多項式、項數、係數、常數項、一次項、二次項、最高次項、升冪、降冪）。</t>
  </si>
  <si>
    <t>A-8-3多項式的四則運算：直式、橫式的多項式加法與減法；直式的多項式乘法（乘積最高至三次）；被除式為二次之多項式的除法運算。</t>
  </si>
  <si>
    <t>A-8-4因式分解：因式的意義（限制在二次多項式的一次因式）；二次多項式的因式分解意義。</t>
  </si>
  <si>
    <t>A-8-5因式分解的方法：提公因式法；利用乘法公式與十字交乘法因式分解。</t>
  </si>
  <si>
    <t>A-8-6一元二次方程式的意義：一元二次方程式及其解，具體情境中列出一元二次方程式。</t>
  </si>
  <si>
    <t>A-8-7一元二次方程式的解法與應用：利用因式分解、配方法、公式解一元二次方程式；應用問題。</t>
  </si>
  <si>
    <t>F-8-2一次函數的圖形：常數函數的圖形；一次函數的圖形。</t>
  </si>
  <si>
    <t>D-8-1統計資料處理：(相對)次數、(相對)累積次數折線圖。</t>
    <phoneticPr fontId="2" type="noConversion"/>
  </si>
  <si>
    <t>N-9-1連比：連比推理；連比例式；及其基本運算與相關應用問題；涉及複雜數值時使用計算機協助計算。</t>
  </si>
  <si>
    <t>S-9-2三角形的相似性質：三角形的相似判定（AA、SAS、SSS）；對應邊長之比＝對應高之比；對應面積之比＝對應邊長平方之比；利用三角形相似的概念解應用問題。</t>
  </si>
  <si>
    <t>S-9-3平行線截比例線段：連接三角形兩邊中點的線段必平行於第三邊（其長度等於第三邊的一半）；比例線段的意義；平行線截比例線段性質；利用截線段成比例判定兩直線平行；平行線截比例線段性質的應用。</t>
  </si>
  <si>
    <t>S-9-4相似直角三角形邊長比值的不變性：直角三角形中某一銳角的角度決定邊長比值，該比值為不變量，不因相似直角三角形的大小而改變。</t>
  </si>
  <si>
    <t>S-9-1相似形：平面圖形縮放的意義；多邊形相似的意義；相似符號（~）；對應角相等；對應邊長成比例。</t>
    <phoneticPr fontId="2" type="noConversion"/>
  </si>
  <si>
    <t>F-9-1二次函數的意義：二次函數的意義；具體情境中列出兩量的二次函數關係。</t>
    <phoneticPr fontId="2" type="noConversion"/>
  </si>
  <si>
    <t>D-9-1統計數據的分布：全距；四分位距；盒狀圖。</t>
  </si>
  <si>
    <t>D-9-2認識機率：機率的意義；樹狀圖（以兩層為限）。</t>
  </si>
  <si>
    <t>D-9-3古典機率：具有對稱性的情境下（銅板、骰子、撲克牌、抽球等）之機率；不具對稱性的物體（圖釘、圓錐、爻杯）之機率探究。</t>
  </si>
  <si>
    <t>1-n-04</t>
  </si>
  <si>
    <t>1-n-05</t>
  </si>
  <si>
    <t>1-n-06</t>
  </si>
  <si>
    <t>1-n-07</t>
  </si>
  <si>
    <t>1-n-08</t>
  </si>
  <si>
    <t>1-n-09</t>
  </si>
  <si>
    <t>1-n-10</t>
  </si>
  <si>
    <t>2-n-08</t>
  </si>
  <si>
    <t>2-n-10</t>
  </si>
  <si>
    <t>2-n-11</t>
  </si>
  <si>
    <t>2-n-12</t>
  </si>
  <si>
    <t>2-n-13</t>
  </si>
  <si>
    <t>2-n-14</t>
  </si>
  <si>
    <t>2-n-15</t>
  </si>
  <si>
    <t>2-n-16</t>
  </si>
  <si>
    <t>2-n-17</t>
  </si>
  <si>
    <t>2-n-18</t>
  </si>
  <si>
    <t>認識簡單平面圖形的邊長關係。</t>
    <phoneticPr fontId="2" type="noConversion"/>
  </si>
  <si>
    <t>3-n-07</t>
  </si>
  <si>
    <t>3-n-08</t>
  </si>
  <si>
    <t>3-n-09</t>
  </si>
  <si>
    <t>3-n-10</t>
  </si>
  <si>
    <t>3-n-11</t>
  </si>
  <si>
    <t>3-n-12</t>
  </si>
  <si>
    <t>3-n-13</t>
  </si>
  <si>
    <t>3-n-14</t>
  </si>
  <si>
    <t>3-n-15</t>
  </si>
  <si>
    <t>3-n-16</t>
  </si>
  <si>
    <t>3-n-17</t>
  </si>
  <si>
    <t>3-n-18</t>
  </si>
  <si>
    <t>3-s-01</t>
  </si>
  <si>
    <t>3-s-04</t>
  </si>
  <si>
    <t>3-s-05</t>
  </si>
  <si>
    <t>3-s-06</t>
  </si>
  <si>
    <t>3-s-07</t>
  </si>
  <si>
    <t>4-n-02</t>
    <phoneticPr fontId="2" type="noConversion"/>
  </si>
  <si>
    <t>4-n-04</t>
  </si>
  <si>
    <t>4-n-05</t>
  </si>
  <si>
    <t>4-n-07</t>
  </si>
  <si>
    <t>4-n-09</t>
  </si>
  <si>
    <t>4-n-10</t>
  </si>
  <si>
    <t>4-n-11</t>
  </si>
  <si>
    <t>4-n-12</t>
  </si>
  <si>
    <t>4-n-13</t>
  </si>
  <si>
    <t>4-n-14</t>
  </si>
  <si>
    <t>4-n-15</t>
  </si>
  <si>
    <t>4-n-17</t>
  </si>
  <si>
    <t>4-n-19</t>
  </si>
  <si>
    <t>4-s-01</t>
  </si>
  <si>
    <t>4-s-02</t>
  </si>
  <si>
    <t>4-s-03</t>
  </si>
  <si>
    <t>4-n-03</t>
    <phoneticPr fontId="2" type="noConversion"/>
  </si>
  <si>
    <t>4-n-01</t>
    <phoneticPr fontId="2" type="noConversion"/>
  </si>
  <si>
    <t>4-n-06</t>
  </si>
  <si>
    <t>4-n-08</t>
  </si>
  <si>
    <t>4-n-16</t>
  </si>
  <si>
    <t>4-n-18</t>
  </si>
  <si>
    <t>1-n-01</t>
  </si>
  <si>
    <t>1-n-02</t>
  </si>
  <si>
    <t>1-n-03</t>
  </si>
  <si>
    <t>1-s-01</t>
  </si>
  <si>
    <t>1-s-02</t>
  </si>
  <si>
    <t>1-s-03</t>
  </si>
  <si>
    <t>1-s-04</t>
  </si>
  <si>
    <t>1-a-01</t>
  </si>
  <si>
    <t>1-a-02</t>
  </si>
  <si>
    <t>1-d-01</t>
  </si>
  <si>
    <t>1-d-02</t>
  </si>
  <si>
    <t>2-n-01</t>
  </si>
  <si>
    <t>2-n-02</t>
  </si>
  <si>
    <t>2-n-03</t>
  </si>
  <si>
    <t>2-n-04</t>
  </si>
  <si>
    <t>2-n-05</t>
  </si>
  <si>
    <t>2-n-06</t>
  </si>
  <si>
    <t>2-n-07</t>
  </si>
  <si>
    <t>2-n-09</t>
  </si>
  <si>
    <t>2-s-01</t>
  </si>
  <si>
    <t>2-s-02</t>
  </si>
  <si>
    <t>2-s-03</t>
  </si>
  <si>
    <t>2-s-04</t>
  </si>
  <si>
    <t>2-s-05</t>
  </si>
  <si>
    <t>2-a-01</t>
  </si>
  <si>
    <t>2-a-02</t>
  </si>
  <si>
    <t>2-a-03</t>
  </si>
  <si>
    <t>2-a-04</t>
  </si>
  <si>
    <t>3-n-01</t>
  </si>
  <si>
    <t>3-n-02</t>
  </si>
  <si>
    <t>3-n-03</t>
  </si>
  <si>
    <t>3-n-04</t>
  </si>
  <si>
    <t>3-n-05</t>
  </si>
  <si>
    <t>3-n-06</t>
  </si>
  <si>
    <t>3-s-02</t>
  </si>
  <si>
    <t>3-s-03</t>
  </si>
  <si>
    <t>3-a-01</t>
  </si>
  <si>
    <t>3-d-01</t>
  </si>
  <si>
    <t>4-s-04</t>
  </si>
  <si>
    <t>4-s-05</t>
  </si>
  <si>
    <t>4-s-06</t>
  </si>
  <si>
    <t>4-s-07</t>
  </si>
  <si>
    <t>4-s-08</t>
  </si>
  <si>
    <t>4-s-09</t>
  </si>
  <si>
    <t>4-a-01</t>
  </si>
  <si>
    <t>4-a-02</t>
  </si>
  <si>
    <t>4-d-01</t>
  </si>
  <si>
    <t>4-d-02</t>
  </si>
  <si>
    <t>5-n-01</t>
  </si>
  <si>
    <t>5-n-02</t>
  </si>
  <si>
    <t>5-n-03</t>
  </si>
  <si>
    <t>5-n-04</t>
  </si>
  <si>
    <t>5-n-05</t>
  </si>
  <si>
    <t>5-n-06</t>
  </si>
  <si>
    <t>5-n-07</t>
  </si>
  <si>
    <t>5-n-08</t>
  </si>
  <si>
    <t>5-n-09</t>
  </si>
  <si>
    <t>5-n-10</t>
  </si>
  <si>
    <t>5-n-11</t>
  </si>
  <si>
    <t>5-n-12</t>
  </si>
  <si>
    <t>5-n-13</t>
  </si>
  <si>
    <t>5-n-14</t>
  </si>
  <si>
    <t>5-n-15</t>
  </si>
  <si>
    <t>5-n-16</t>
  </si>
  <si>
    <t>5-n-17</t>
  </si>
  <si>
    <t>5-n-18</t>
  </si>
  <si>
    <t>5-n-19</t>
  </si>
  <si>
    <t>5-n-20</t>
  </si>
  <si>
    <t>5-n-21</t>
  </si>
  <si>
    <t>5-s-01</t>
  </si>
  <si>
    <t>5-s-02</t>
  </si>
  <si>
    <t>5-s-03</t>
  </si>
  <si>
    <t>5-s-04</t>
  </si>
  <si>
    <t>5-s-05</t>
  </si>
  <si>
    <t>5-s-06</t>
  </si>
  <si>
    <t>5-s-07</t>
  </si>
  <si>
    <t>5-a-01</t>
  </si>
  <si>
    <t>5-a-02</t>
  </si>
  <si>
    <t>5-a-03</t>
  </si>
  <si>
    <t>5-a-04</t>
  </si>
  <si>
    <t>6-n-01</t>
  </si>
  <si>
    <t>6-n-02</t>
  </si>
  <si>
    <t>6-n-03</t>
  </si>
  <si>
    <t>6-n-04</t>
  </si>
  <si>
    <t>6-n-05</t>
  </si>
  <si>
    <t>6-n-06</t>
  </si>
  <si>
    <t>6-n-07</t>
  </si>
  <si>
    <t>6-n-08</t>
  </si>
  <si>
    <t>6-n-09</t>
  </si>
  <si>
    <t>6-n-10</t>
  </si>
  <si>
    <t>6-n-11</t>
  </si>
  <si>
    <t>6-n-12</t>
  </si>
  <si>
    <t>6-n-13</t>
  </si>
  <si>
    <t>6-n-14</t>
  </si>
  <si>
    <t>6-n-15</t>
  </si>
  <si>
    <t>6-s-01</t>
  </si>
  <si>
    <t>6-s-02</t>
  </si>
  <si>
    <t>6-s-03</t>
  </si>
  <si>
    <t>6-s-04</t>
  </si>
  <si>
    <t>6-s-05</t>
  </si>
  <si>
    <t>6-a-01</t>
  </si>
  <si>
    <t>6-a-02</t>
  </si>
  <si>
    <t>6-d-01</t>
  </si>
  <si>
    <t>6-d-02</t>
  </si>
  <si>
    <t>6-d-03</t>
  </si>
  <si>
    <t>7-n-01</t>
  </si>
  <si>
    <t>7-n-02</t>
  </si>
  <si>
    <t>7-n-03</t>
  </si>
  <si>
    <t>7-n-04</t>
  </si>
  <si>
    <t>7-n-05</t>
  </si>
  <si>
    <t>7-n-06</t>
  </si>
  <si>
    <t>7-n-07</t>
  </si>
  <si>
    <t>7-n-08</t>
  </si>
  <si>
    <t>7-n-09</t>
  </si>
  <si>
    <t>7-n-10</t>
  </si>
  <si>
    <t>7-n-11</t>
  </si>
  <si>
    <t>7-n-12</t>
  </si>
  <si>
    <t>7-n-13</t>
  </si>
  <si>
    <t>7-n-14</t>
  </si>
  <si>
    <t>7-n-15</t>
  </si>
  <si>
    <t>7-a-01</t>
  </si>
  <si>
    <t>7-a-02</t>
  </si>
  <si>
    <t>7-a-03</t>
  </si>
  <si>
    <t>7-a-04</t>
  </si>
  <si>
    <t>7-a-05</t>
  </si>
  <si>
    <t>7-a-06</t>
  </si>
  <si>
    <t>7-a-07</t>
  </si>
  <si>
    <t>7-a-08</t>
  </si>
  <si>
    <t>7-a-09</t>
  </si>
  <si>
    <t>7-a-10</t>
  </si>
  <si>
    <t>7-a-11</t>
  </si>
  <si>
    <t>7-a-12</t>
  </si>
  <si>
    <t>7-a-13</t>
  </si>
  <si>
    <t>7-a-14</t>
  </si>
  <si>
    <t>7-a-15</t>
  </si>
  <si>
    <t>7-a-16</t>
  </si>
  <si>
    <t>7-a-17</t>
  </si>
  <si>
    <t>7-a-18</t>
  </si>
  <si>
    <t>8-n-01</t>
  </si>
  <si>
    <t>8-n-02</t>
  </si>
  <si>
    <t>8-n-03</t>
  </si>
  <si>
    <t>8-n-04</t>
  </si>
  <si>
    <t>8-n-05</t>
  </si>
  <si>
    <t>8-n-06</t>
  </si>
  <si>
    <t>8-s-01</t>
  </si>
  <si>
    <t>8-s-02</t>
  </si>
  <si>
    <t>8-s-03</t>
  </si>
  <si>
    <t>8-s-04</t>
  </si>
  <si>
    <t>8-s-05</t>
  </si>
  <si>
    <t>8-s-06</t>
  </si>
  <si>
    <t>8-s-07</t>
  </si>
  <si>
    <t>8-s-08</t>
  </si>
  <si>
    <t>8-s-09</t>
  </si>
  <si>
    <t>8-s-10</t>
  </si>
  <si>
    <t>8-s-11</t>
  </si>
  <si>
    <t>8-s-12</t>
  </si>
  <si>
    <t>8-s-13</t>
  </si>
  <si>
    <t>8-s-14</t>
  </si>
  <si>
    <t>8-s-15</t>
  </si>
  <si>
    <t>8-s-16</t>
  </si>
  <si>
    <t>8-s-17</t>
  </si>
  <si>
    <t>8-s-18</t>
  </si>
  <si>
    <t>8-s-19</t>
  </si>
  <si>
    <t>8-s-20</t>
  </si>
  <si>
    <t>8-s-21</t>
  </si>
  <si>
    <t>8-a-01</t>
  </si>
  <si>
    <t>8-a-02</t>
  </si>
  <si>
    <t>8-a-03</t>
  </si>
  <si>
    <t>8-a-04</t>
  </si>
  <si>
    <t>8-a-05</t>
  </si>
  <si>
    <t>8-a-06</t>
  </si>
  <si>
    <t>8-a-07</t>
  </si>
  <si>
    <t>8-a-08</t>
  </si>
  <si>
    <t>8-a-09</t>
  </si>
  <si>
    <t>8-a-10</t>
  </si>
  <si>
    <t>8-a-11</t>
  </si>
  <si>
    <t>8-a-12</t>
  </si>
  <si>
    <t>9-s-01</t>
  </si>
  <si>
    <t>9-s-02</t>
  </si>
  <si>
    <t>9-s-03</t>
  </si>
  <si>
    <t>9-s-04</t>
  </si>
  <si>
    <t>9-s-05</t>
  </si>
  <si>
    <t>9-s-06</t>
  </si>
  <si>
    <t>9-s-07</t>
  </si>
  <si>
    <t>9-s-08</t>
  </si>
  <si>
    <t>9-s-09</t>
  </si>
  <si>
    <t>9-s-10</t>
  </si>
  <si>
    <t>9-s-11</t>
  </si>
  <si>
    <t>9-s-12</t>
  </si>
  <si>
    <t>9-s-13</t>
  </si>
  <si>
    <t>9-s-14</t>
  </si>
  <si>
    <t>9-s-15</t>
  </si>
  <si>
    <t>9-s-16</t>
  </si>
  <si>
    <t>9-a-01</t>
  </si>
  <si>
    <t>9-a-02</t>
  </si>
  <si>
    <t>9-a-03</t>
  </si>
  <si>
    <t>9-a-04</t>
  </si>
  <si>
    <t>9-d-01</t>
  </si>
  <si>
    <t>9-d-02</t>
  </si>
  <si>
    <t>認識平均數、中位數與眾數。</t>
    <phoneticPr fontId="2" type="noConversion"/>
  </si>
  <si>
    <t>9-d-03</t>
  </si>
  <si>
    <t>9-d-04</t>
  </si>
  <si>
    <t>9-d-05</t>
  </si>
  <si>
    <t>1-n-01-1</t>
  </si>
  <si>
    <t>1-n-01-2</t>
  </si>
  <si>
    <t>1-n-01-3</t>
  </si>
  <si>
    <t>1-n-01-4</t>
  </si>
  <si>
    <t>1-n-01-5</t>
  </si>
  <si>
    <t>1-n-01-6</t>
  </si>
  <si>
    <t>1-n-02-1</t>
  </si>
  <si>
    <t>1-n-02-2</t>
  </si>
  <si>
    <t>1-n-02-3</t>
  </si>
  <si>
    <t>1-n-02-4</t>
  </si>
  <si>
    <t>1-n-03-1</t>
  </si>
  <si>
    <t>1-n-03-2</t>
  </si>
  <si>
    <t>1-n-03-3</t>
  </si>
  <si>
    <t>1-n-03-4</t>
  </si>
  <si>
    <t>1-n-03-5</t>
  </si>
  <si>
    <t>1-n-04-1</t>
  </si>
  <si>
    <t>1-n-04-2</t>
  </si>
  <si>
    <t>1-n-04-3</t>
  </si>
  <si>
    <t>1-n-04-4</t>
  </si>
  <si>
    <t>1-n-04-5</t>
  </si>
  <si>
    <t>1-n-04-6</t>
  </si>
  <si>
    <t>1-n-04-7</t>
  </si>
  <si>
    <t>1-n-04-8</t>
  </si>
  <si>
    <t>1-n-04-9</t>
  </si>
  <si>
    <t>1-n-05-1</t>
  </si>
  <si>
    <t>1-n-05-2</t>
  </si>
  <si>
    <t>1-n-05-3</t>
  </si>
  <si>
    <t>1-n-05-4</t>
  </si>
  <si>
    <t>1-n-06-1</t>
  </si>
  <si>
    <t>1-n-06-2</t>
  </si>
  <si>
    <t>1-n-06-3</t>
  </si>
  <si>
    <t>1-n-07-1</t>
  </si>
  <si>
    <t>1-n-07-2</t>
  </si>
  <si>
    <t>1-n-07-3</t>
  </si>
  <si>
    <t>1-n-08-1</t>
  </si>
  <si>
    <t>1-n-08-2</t>
  </si>
  <si>
    <t>1-n-08-3</t>
  </si>
  <si>
    <t>1-n-08-4</t>
  </si>
  <si>
    <t>1-n-08-5</t>
  </si>
  <si>
    <t>1-n-09-1</t>
  </si>
  <si>
    <t>1-n-09-2</t>
  </si>
  <si>
    <t>1-n-09-3</t>
  </si>
  <si>
    <t>1-n-10-1</t>
  </si>
  <si>
    <t>1-n-10-2</t>
  </si>
  <si>
    <t>1-n-10-3</t>
  </si>
  <si>
    <t>1-s-01-1</t>
  </si>
  <si>
    <t>1-s-01-2</t>
  </si>
  <si>
    <t>1-s-02-1</t>
  </si>
  <si>
    <t>1-s-02-2</t>
  </si>
  <si>
    <t>1-s-02-3</t>
  </si>
  <si>
    <t>1-s-02-4</t>
  </si>
  <si>
    <t>1-s-02-5</t>
  </si>
  <si>
    <t>1-s-02-6</t>
  </si>
  <si>
    <t>1-s-03-1</t>
  </si>
  <si>
    <t>1-s-03-2</t>
  </si>
  <si>
    <t>1-s-04-1</t>
  </si>
  <si>
    <t>1-s-04-2</t>
  </si>
  <si>
    <t>1-s-04-3</t>
  </si>
  <si>
    <t>1-a-01-1</t>
  </si>
  <si>
    <t>1-a-02-1</t>
  </si>
  <si>
    <t>1-d-01-1</t>
  </si>
  <si>
    <t>1-d-01-2</t>
  </si>
  <si>
    <t>2-n-01-1</t>
  </si>
  <si>
    <t>2-n-01-2</t>
  </si>
  <si>
    <t>2-n-01-3</t>
  </si>
  <si>
    <t>2-n-01-4</t>
  </si>
  <si>
    <t>2-n-01-5</t>
  </si>
  <si>
    <t>2-n-02-1</t>
  </si>
  <si>
    <t>2-n-02-2</t>
  </si>
  <si>
    <t>2-n-02-3</t>
  </si>
  <si>
    <t>2-n-02-4</t>
  </si>
  <si>
    <t>2-n-03-1</t>
  </si>
  <si>
    <t>2-n-03-2</t>
  </si>
  <si>
    <t>2-n-03-3</t>
  </si>
  <si>
    <t>2-n-03-4</t>
  </si>
  <si>
    <t>2-n-03-5</t>
  </si>
  <si>
    <t>2-n-04-1</t>
  </si>
  <si>
    <t>2-n-04-2</t>
  </si>
  <si>
    <t>2-n-04-3</t>
  </si>
  <si>
    <t>2-n-04-4</t>
  </si>
  <si>
    <t>2-n-04-5</t>
  </si>
  <si>
    <t>2-n-04-6</t>
  </si>
  <si>
    <t>2-n-05-1</t>
  </si>
  <si>
    <t>2-n-05-2</t>
  </si>
  <si>
    <t>2-n-05-3</t>
  </si>
  <si>
    <t>2-n-05-4</t>
  </si>
  <si>
    <t>2-n-05-5</t>
  </si>
  <si>
    <t>2-n-06-1</t>
  </si>
  <si>
    <t>2-n-06-2</t>
  </si>
  <si>
    <t>2-n-06-3</t>
  </si>
  <si>
    <t>2-n-06-4</t>
  </si>
  <si>
    <t>2-n-07-1</t>
  </si>
  <si>
    <t>2-n-07-2</t>
  </si>
  <si>
    <t>2-n-07-3</t>
  </si>
  <si>
    <t>2-n-07-4</t>
  </si>
  <si>
    <t>2-n-08-1</t>
  </si>
  <si>
    <t>2-n-08-2</t>
  </si>
  <si>
    <t>2-n-08-3</t>
  </si>
  <si>
    <t>2-n-08-4</t>
  </si>
  <si>
    <t>2-n-09-1</t>
  </si>
  <si>
    <t>2-n-09-2</t>
  </si>
  <si>
    <t>2-n-09-3</t>
  </si>
  <si>
    <t>2-n-09-4</t>
  </si>
  <si>
    <t>2-n-10-1</t>
  </si>
  <si>
    <t>2-n-10-2</t>
  </si>
  <si>
    <t>2-n-11-1</t>
  </si>
  <si>
    <t>2-n-11-2</t>
  </si>
  <si>
    <t>2-n-11-3</t>
  </si>
  <si>
    <t>2-n-12-1</t>
  </si>
  <si>
    <t>2-n-12-2</t>
  </si>
  <si>
    <t>2-n-12-3</t>
  </si>
  <si>
    <t>2-n-13-1</t>
  </si>
  <si>
    <t>2-n-13-2</t>
  </si>
  <si>
    <t>2-n-13-3</t>
  </si>
  <si>
    <t>2-n-14-1</t>
  </si>
  <si>
    <t>2-n-14-2</t>
  </si>
  <si>
    <t>2-n-15-1</t>
  </si>
  <si>
    <t>2-n-15-2</t>
  </si>
  <si>
    <t>2-n-15-3</t>
  </si>
  <si>
    <t>2-n-16-1</t>
  </si>
  <si>
    <t>2-n-16-2</t>
  </si>
  <si>
    <t>2-n-17-1</t>
  </si>
  <si>
    <t>2-n-17-2</t>
  </si>
  <si>
    <t>2-n-18-1</t>
  </si>
  <si>
    <t>2-n-18-2</t>
  </si>
  <si>
    <t>2-s-01-1</t>
  </si>
  <si>
    <t>2-s-01-2</t>
  </si>
  <si>
    <t>2-s-01-3</t>
  </si>
  <si>
    <t>2-s-01-4</t>
  </si>
  <si>
    <t>2-s-02-1</t>
  </si>
  <si>
    <t>2-s-02-2</t>
  </si>
  <si>
    <t>2-s-03-1</t>
  </si>
  <si>
    <t>2-s-03-2</t>
  </si>
  <si>
    <t>2-s-04-1</t>
  </si>
  <si>
    <t>2-s-04-2</t>
  </si>
  <si>
    <t>2-s-05-1</t>
  </si>
  <si>
    <t>2-s-05-2</t>
  </si>
  <si>
    <t>2-s-05-3</t>
  </si>
  <si>
    <t>2-s-05-4</t>
  </si>
  <si>
    <t>2-a-01-1</t>
  </si>
  <si>
    <t>2-a-01-2</t>
  </si>
  <si>
    <t>2-a-01-3</t>
  </si>
  <si>
    <t>2-a-01-4</t>
  </si>
  <si>
    <t>2-a-01-5</t>
  </si>
  <si>
    <t>2-a-02-1</t>
  </si>
  <si>
    <t>2-a-02-2</t>
  </si>
  <si>
    <t>2-a-04-1</t>
  </si>
  <si>
    <t>2-a-04-2</t>
  </si>
  <si>
    <t>3-n-01-1</t>
  </si>
  <si>
    <t>3-n-01-2</t>
  </si>
  <si>
    <t>3-n-01-3</t>
  </si>
  <si>
    <t>3-n-01-4</t>
  </si>
  <si>
    <t>3-n-01-05</t>
  </si>
  <si>
    <t>3-n-02-1</t>
  </si>
  <si>
    <t>3-n-02-2</t>
  </si>
  <si>
    <t>3-n-02-3</t>
  </si>
  <si>
    <t>3-n-02-4</t>
  </si>
  <si>
    <t>3-n-02-5</t>
  </si>
  <si>
    <t>3-n-02-6</t>
  </si>
  <si>
    <t>3-n-02-7</t>
  </si>
  <si>
    <t>3-n-02-8</t>
  </si>
  <si>
    <t>3-n-03-1</t>
  </si>
  <si>
    <t>3-n-03-2</t>
  </si>
  <si>
    <t>3-n-03-3</t>
  </si>
  <si>
    <t>3-n-04-1</t>
  </si>
  <si>
    <t>3-n-04-2</t>
  </si>
  <si>
    <t>3-n-04-3</t>
  </si>
  <si>
    <t>3-n-04-4</t>
  </si>
  <si>
    <t>3-n-04-5</t>
  </si>
  <si>
    <t>3-n-04-6</t>
  </si>
  <si>
    <t>3-n-04-7</t>
  </si>
  <si>
    <t>3-n-04-8</t>
  </si>
  <si>
    <t>3-n-04-9</t>
  </si>
  <si>
    <t>3-n-04-10</t>
  </si>
  <si>
    <t>3-n-04-11</t>
  </si>
  <si>
    <t>3-n-04-12</t>
  </si>
  <si>
    <t>3-n-05-1</t>
  </si>
  <si>
    <t>3-n-05-2</t>
  </si>
  <si>
    <t>3-n-05-3</t>
  </si>
  <si>
    <t>3-n-05-4</t>
  </si>
  <si>
    <t>3-n-06-1</t>
  </si>
  <si>
    <t>運用九九乘法的經驗估算除式中的「商」。</t>
  </si>
  <si>
    <t>3-n-06-2</t>
  </si>
  <si>
    <t>3-n-06-3</t>
  </si>
  <si>
    <t>3-n-06-4</t>
  </si>
  <si>
    <t>3-n-06-5</t>
  </si>
  <si>
    <t>3-n-06-6</t>
  </si>
  <si>
    <t>3-n-06-7</t>
  </si>
  <si>
    <t>3-n-06-8</t>
  </si>
  <si>
    <t>3-n-07-1</t>
  </si>
  <si>
    <t>3-n-07-2</t>
  </si>
  <si>
    <t>3-n-08-1</t>
  </si>
  <si>
    <t>3-n-08-2</t>
  </si>
  <si>
    <t>3-n-09-1</t>
  </si>
  <si>
    <t>3-n-09-2</t>
  </si>
  <si>
    <t>3-n-09-3</t>
  </si>
  <si>
    <t>3-n-09-4</t>
  </si>
  <si>
    <t>3-n-09-5</t>
  </si>
  <si>
    <t>3-n-10-1</t>
  </si>
  <si>
    <t>3-n-10-2</t>
  </si>
  <si>
    <t>3-n-10-3</t>
  </si>
  <si>
    <t>3-n-11-1</t>
  </si>
  <si>
    <t>3-n-11-2</t>
  </si>
  <si>
    <t>3-n-11-3</t>
  </si>
  <si>
    <t>3-n-11-4</t>
  </si>
  <si>
    <t>3-n-11-5</t>
  </si>
  <si>
    <t>3-n-11-6</t>
  </si>
  <si>
    <t>3-n-11-7</t>
  </si>
  <si>
    <t>3-n-11-8</t>
  </si>
  <si>
    <t>3-n-11-9</t>
  </si>
  <si>
    <t>3-n-12-1</t>
  </si>
  <si>
    <t>3-n-12-2</t>
  </si>
  <si>
    <t>3-n-12-3</t>
  </si>
  <si>
    <t>3-n-12-4</t>
  </si>
  <si>
    <t>3-n-12-5</t>
  </si>
  <si>
    <t>3-n-12-6</t>
  </si>
  <si>
    <t>3-n-12-7</t>
  </si>
  <si>
    <t>3-n-12-8</t>
  </si>
  <si>
    <t>3-n-13-1</t>
  </si>
  <si>
    <t>3-n-13-2</t>
  </si>
  <si>
    <t>3-n-13-3</t>
  </si>
  <si>
    <t>3-n-13-4</t>
  </si>
  <si>
    <t>3-n-13-5</t>
  </si>
  <si>
    <t>3-n-13-6</t>
  </si>
  <si>
    <t>3-n-13-7</t>
  </si>
  <si>
    <t>3-n-14-1</t>
  </si>
  <si>
    <t>3-n-14-2</t>
  </si>
  <si>
    <t>3-n-14-3</t>
  </si>
  <si>
    <t>3-n-14-4</t>
  </si>
  <si>
    <t>3-n-15-1</t>
  </si>
  <si>
    <t>3-n-15-2</t>
  </si>
  <si>
    <t>3-n-16-1</t>
  </si>
  <si>
    <t>3-n-16-2</t>
  </si>
  <si>
    <t>3-n-17-1</t>
  </si>
  <si>
    <t>3-n-17-2</t>
  </si>
  <si>
    <t>3-n-17-3</t>
  </si>
  <si>
    <t>3-n-17-4</t>
  </si>
  <si>
    <t>3-n-18-1</t>
  </si>
  <si>
    <t>3-n-18-2</t>
  </si>
  <si>
    <t>3-n-18-3</t>
  </si>
  <si>
    <t>3-n-18-4</t>
  </si>
  <si>
    <t>3-n-18-5</t>
  </si>
  <si>
    <t>3-s-01-1</t>
  </si>
  <si>
    <t>3-s-01-2</t>
  </si>
  <si>
    <t>3-s-02-1</t>
  </si>
  <si>
    <t>3-s-02-2</t>
  </si>
  <si>
    <t>3-s-03-1</t>
  </si>
  <si>
    <t>3-s-03-2</t>
  </si>
  <si>
    <t>3-s-03-3</t>
  </si>
  <si>
    <t>3-s-03-4</t>
  </si>
  <si>
    <t>3-s-04-1</t>
  </si>
  <si>
    <t>3-s-04-2</t>
  </si>
  <si>
    <t>3-s-04-3</t>
  </si>
  <si>
    <t>3-s-04-4</t>
  </si>
  <si>
    <t>3-s-05-1</t>
  </si>
  <si>
    <t>3-s-05-2</t>
  </si>
  <si>
    <t>3-s-05-3</t>
  </si>
  <si>
    <t>3-s-05-4</t>
  </si>
  <si>
    <t>3-s-05-5</t>
  </si>
  <si>
    <t>3-s-06-1</t>
  </si>
  <si>
    <t>3-s-06-2</t>
  </si>
  <si>
    <t>透過平移、翻轉等操作，將已分割的平面圖形重組為另一已知的平面圖形。</t>
  </si>
  <si>
    <t>3-s-07-1</t>
  </si>
  <si>
    <t>3-s-07-2</t>
  </si>
  <si>
    <t>3-a-01-1</t>
  </si>
  <si>
    <t>3-a-01-2</t>
  </si>
  <si>
    <t>3-a-01-3</t>
  </si>
  <si>
    <t>3-d-01-1</t>
  </si>
  <si>
    <t>3-d-01-2</t>
  </si>
  <si>
    <t>4-n-01-1</t>
  </si>
  <si>
    <t>4-n-01-2</t>
  </si>
  <si>
    <t>4-n-01-3</t>
  </si>
  <si>
    <t>4-n-01-4</t>
  </si>
  <si>
    <t>4-n-01-5</t>
  </si>
  <si>
    <t>4-n-01-6</t>
  </si>
  <si>
    <t>4-n-02-1</t>
  </si>
  <si>
    <t>4-n-02-2</t>
  </si>
  <si>
    <t>4-n-02-3</t>
  </si>
  <si>
    <t>4-n-02-4</t>
  </si>
  <si>
    <t>4-n-03-1</t>
  </si>
  <si>
    <t>4-n-03-2</t>
  </si>
  <si>
    <t>4-n-03-3</t>
  </si>
  <si>
    <t>4-n-03-4</t>
  </si>
  <si>
    <t>4-n-03-5</t>
  </si>
  <si>
    <t>4-n-04-1</t>
  </si>
  <si>
    <t>4-n-04-2</t>
  </si>
  <si>
    <t>4-n-04-3</t>
  </si>
  <si>
    <t>4-n-04-4</t>
  </si>
  <si>
    <t>4-n-04-5</t>
  </si>
  <si>
    <t>4-n-04-6</t>
  </si>
  <si>
    <t>4-n-04-7</t>
  </si>
  <si>
    <t>4-n-04-8</t>
  </si>
  <si>
    <t>4-n-05-1</t>
  </si>
  <si>
    <t>4-n-05-2</t>
  </si>
  <si>
    <t>4-n-05-3</t>
  </si>
  <si>
    <t>4-n-06-1</t>
  </si>
  <si>
    <t>4-n-06-2</t>
  </si>
  <si>
    <t>4-n-07-1</t>
  </si>
  <si>
    <t>由平分和分裝的具體活動中，辨識分子和分母分別代表的意思。</t>
  </si>
  <si>
    <t>4-n-07-2</t>
  </si>
  <si>
    <t>由平分和分裝的具體活動中，辨識假分數與帶分數的關係。</t>
  </si>
  <si>
    <t>4-n-07-3</t>
  </si>
  <si>
    <t>4-n-07-4</t>
  </si>
  <si>
    <t>4-n-08-1</t>
  </si>
  <si>
    <t>4-n-08-2</t>
  </si>
  <si>
    <t>4-n-08-3</t>
  </si>
  <si>
    <t>4-n-08-4</t>
  </si>
  <si>
    <t>4-n-08-5</t>
  </si>
  <si>
    <t>4-n-08-6</t>
  </si>
  <si>
    <t>4-n-09-1</t>
  </si>
  <si>
    <t>4-n-09-2</t>
  </si>
  <si>
    <t>4-n-09-3</t>
  </si>
  <si>
    <t>4-n-09-4</t>
  </si>
  <si>
    <t>4-n-10-1</t>
  </si>
  <si>
    <t>4-n-10-2</t>
  </si>
  <si>
    <t>4-n-10-3</t>
  </si>
  <si>
    <t>4-n-11-1</t>
  </si>
  <si>
    <t>4-n-11-2</t>
  </si>
  <si>
    <t>4-n-11-3</t>
  </si>
  <si>
    <t>4-n-11-4</t>
  </si>
  <si>
    <t>4-n-11-5</t>
  </si>
  <si>
    <t>4-n-12-1</t>
  </si>
  <si>
    <t>4-n-12-2</t>
  </si>
  <si>
    <t>4-n-12-3</t>
  </si>
  <si>
    <t>4-n-12-4</t>
  </si>
  <si>
    <t>4-n-13-1</t>
  </si>
  <si>
    <t>4-n-13-2</t>
  </si>
  <si>
    <t>4-n-13-3</t>
  </si>
  <si>
    <t>4-n-13-4</t>
  </si>
  <si>
    <t>4-n-14-1</t>
  </si>
  <si>
    <t>4-n-14-2</t>
  </si>
  <si>
    <t>4-n-14-3</t>
  </si>
  <si>
    <t>4-n-14-4</t>
  </si>
  <si>
    <t>4-n-14-5</t>
  </si>
  <si>
    <t>4-n-14-6</t>
  </si>
  <si>
    <t>4-n-14-7</t>
  </si>
  <si>
    <t>4-n-14-8</t>
  </si>
  <si>
    <t>4-n-15-1</t>
  </si>
  <si>
    <t>4-n-15-2</t>
  </si>
  <si>
    <t>4-n-15-3</t>
  </si>
  <si>
    <t>4-n-15-4</t>
  </si>
  <si>
    <t>4-n-15-5</t>
  </si>
  <si>
    <t>4-n-15-6</t>
  </si>
  <si>
    <t>4-n-16-1</t>
  </si>
  <si>
    <t>4-n-16-2</t>
  </si>
  <si>
    <t>4-n-16-3</t>
  </si>
  <si>
    <t>4-n-16-4</t>
  </si>
  <si>
    <t>4-n-16-5</t>
  </si>
  <si>
    <t>4-n-17-1</t>
  </si>
  <si>
    <t>4-n-17-2</t>
  </si>
  <si>
    <t>4-n-17-3</t>
  </si>
  <si>
    <t>4-n-18-1</t>
  </si>
  <si>
    <t>4-n-18-2</t>
  </si>
  <si>
    <t>4-n-18-3</t>
  </si>
  <si>
    <t>4-n-18-4</t>
  </si>
  <si>
    <t>4-n-18-5</t>
  </si>
  <si>
    <t>4-n-18-6</t>
  </si>
  <si>
    <t>4-n-18-07</t>
  </si>
  <si>
    <t>4-n-19-1</t>
  </si>
  <si>
    <t>4-n-19-2</t>
  </si>
  <si>
    <t>4-n-19-3</t>
  </si>
  <si>
    <t>4-n-19-4</t>
  </si>
  <si>
    <t>4-s-01-1</t>
  </si>
  <si>
    <t>由具體操作活動中，辨識正方形為四邊相等且四角為直角的四邊形。</t>
  </si>
  <si>
    <t>4-s-01-2</t>
  </si>
  <si>
    <t>由具體操作活動中，辨識長方形為有四個直角的四邊形。</t>
  </si>
  <si>
    <t>4-s-01-3</t>
  </si>
  <si>
    <t>由具體操作活動中，辨識直角三角形為友一個直角的三角形。</t>
  </si>
  <si>
    <t>4-s-02-1</t>
  </si>
  <si>
    <t>4-s-02-2</t>
  </si>
  <si>
    <t>4-s-02-3</t>
  </si>
  <si>
    <t>4-s-03-1</t>
  </si>
  <si>
    <t>4-s-04-1</t>
  </si>
  <si>
    <t>4-s-04-2</t>
  </si>
  <si>
    <t>4-s-04-3</t>
  </si>
  <si>
    <t>4-s-04-4</t>
  </si>
  <si>
    <t>4-s-04-5</t>
  </si>
  <si>
    <t>4-s-05-1</t>
  </si>
  <si>
    <t>4-s-05-2</t>
  </si>
  <si>
    <t>4-s-05-3</t>
  </si>
  <si>
    <t>4-s-05-4</t>
  </si>
  <si>
    <t>4-s-06-1</t>
  </si>
  <si>
    <t>4-s-06-2</t>
  </si>
  <si>
    <t>4-s-06-3</t>
  </si>
  <si>
    <t>4-s-07-1</t>
  </si>
  <si>
    <t>4-s-07-2</t>
  </si>
  <si>
    <t>4-s-08-1</t>
  </si>
  <si>
    <t>4-s-08-2</t>
  </si>
  <si>
    <t>4-s-08-3</t>
  </si>
  <si>
    <t>4-s-09-1</t>
  </si>
  <si>
    <t>4-s-09-2</t>
  </si>
  <si>
    <t>4-s-09-3</t>
  </si>
  <si>
    <t>4-s-09-4</t>
  </si>
  <si>
    <t>4-s-09-5</t>
  </si>
  <si>
    <t>4-s-09-6</t>
  </si>
  <si>
    <t>4-s-09-7</t>
  </si>
  <si>
    <t>4-a-01-1</t>
  </si>
  <si>
    <t>4-a-01-2</t>
  </si>
  <si>
    <t>4-a-01-3</t>
  </si>
  <si>
    <t>4-a-02-1</t>
  </si>
  <si>
    <t>4-a-02-2</t>
  </si>
  <si>
    <t>4-d-01-1</t>
  </si>
  <si>
    <t>4-d-01-2</t>
  </si>
  <si>
    <t>4-d-02-1</t>
  </si>
  <si>
    <t>4-d-02-2</t>
  </si>
  <si>
    <t>5-n-01-1</t>
  </si>
  <si>
    <t>5-n-01-2</t>
  </si>
  <si>
    <t>5-n-01-3</t>
  </si>
  <si>
    <t>5-n-01-4</t>
  </si>
  <si>
    <t>5-n-01-5</t>
  </si>
  <si>
    <t>5-n-02-1</t>
  </si>
  <si>
    <t>5-n-02-2</t>
  </si>
  <si>
    <t>5-n-02-3</t>
  </si>
  <si>
    <t>5-n-02-4</t>
  </si>
  <si>
    <t>5-n-02-5</t>
  </si>
  <si>
    <t>5-n-02-6</t>
  </si>
  <si>
    <t>5-n-02-7</t>
  </si>
  <si>
    <t>5-n-02-8</t>
  </si>
  <si>
    <t>5-n-03-1</t>
  </si>
  <si>
    <t>5-n-03-2</t>
  </si>
  <si>
    <t>5-n-03-3</t>
  </si>
  <si>
    <t>5-n-04-1</t>
  </si>
  <si>
    <t>5-n-04-2</t>
  </si>
  <si>
    <t>5-n-04-3</t>
  </si>
  <si>
    <t>5-n-04-4</t>
  </si>
  <si>
    <t>5-n-04-5</t>
  </si>
  <si>
    <t>5-n-04-6</t>
  </si>
  <si>
    <t>5-n-05-1</t>
  </si>
  <si>
    <t>5-n-05-2</t>
  </si>
  <si>
    <t>5-n-05-3</t>
  </si>
  <si>
    <t>5-n-05-4</t>
  </si>
  <si>
    <t>5-n-05-5</t>
  </si>
  <si>
    <t>5-n-05-6</t>
  </si>
  <si>
    <t>5-n-05-7</t>
  </si>
  <si>
    <t>5-n-06-1</t>
  </si>
  <si>
    <t>5-n-06-2</t>
  </si>
  <si>
    <t>5-n-06-3</t>
  </si>
  <si>
    <t>5-n-06-4</t>
  </si>
  <si>
    <t>5-n-07-1</t>
  </si>
  <si>
    <t>5-n-07-2</t>
  </si>
  <si>
    <t>5-n-07-3</t>
  </si>
  <si>
    <t>5-n-07-4</t>
  </si>
  <si>
    <t>5-n-08-1</t>
  </si>
  <si>
    <t>5-n-08-2</t>
  </si>
  <si>
    <t>5-n-08-3</t>
  </si>
  <si>
    <t>5-n-08-4</t>
  </si>
  <si>
    <t>5-n-08-5</t>
  </si>
  <si>
    <t>5-n-09-1</t>
  </si>
  <si>
    <t>5-n-09-2</t>
  </si>
  <si>
    <t>5-n-09-3</t>
  </si>
  <si>
    <t>5-n-09-4</t>
  </si>
  <si>
    <t>5-n-10-1</t>
  </si>
  <si>
    <t>5-n-10-2</t>
  </si>
  <si>
    <t>5-n-10-3</t>
  </si>
  <si>
    <t>5-n-10-4</t>
  </si>
  <si>
    <t>5-n-10-5</t>
  </si>
  <si>
    <t>5-n-10-6</t>
  </si>
  <si>
    <t>5-n-10-7</t>
  </si>
  <si>
    <t>5-n-10-8</t>
  </si>
  <si>
    <t>5-n-11-1</t>
  </si>
  <si>
    <t>5-n-11-2</t>
  </si>
  <si>
    <t>5-n-11-3</t>
  </si>
  <si>
    <t>5-n-11-4</t>
  </si>
  <si>
    <t>5-n-12-1</t>
  </si>
  <si>
    <t>5-n-12-2</t>
  </si>
  <si>
    <t>5-n-12-3</t>
  </si>
  <si>
    <t>5-n-12-4</t>
  </si>
  <si>
    <t>5-n-13-1</t>
  </si>
  <si>
    <t>5-n-13-2</t>
  </si>
  <si>
    <t>5-n-13-3</t>
  </si>
  <si>
    <t>5-n-13-4</t>
  </si>
  <si>
    <t>5-n-13-5</t>
  </si>
  <si>
    <t>5-n-14-1</t>
  </si>
  <si>
    <t>5-n-14-2</t>
  </si>
  <si>
    <t>5-n-14-3</t>
  </si>
  <si>
    <t>5-n-14-4</t>
  </si>
  <si>
    <t>5-n-14-5</t>
  </si>
  <si>
    <t>5-n-14-6</t>
  </si>
  <si>
    <t>5-n-15-1</t>
  </si>
  <si>
    <t>5-n-15-2</t>
  </si>
  <si>
    <t>5-n-15-3</t>
  </si>
  <si>
    <t>5-n-16-1</t>
  </si>
  <si>
    <t>5-n-16-2</t>
  </si>
  <si>
    <t>5-n-16-3</t>
  </si>
  <si>
    <t>5-n-16-4</t>
  </si>
  <si>
    <t>5-n-17-1</t>
  </si>
  <si>
    <t>5-n-17-2</t>
  </si>
  <si>
    <t>5-n-17-3</t>
  </si>
  <si>
    <t>5-n-18-1</t>
  </si>
  <si>
    <t>在實際切割重組長方形的過程中，辨識三角形、平行四邊形、梯形的性質。</t>
  </si>
  <si>
    <t>5-n-18-2</t>
  </si>
  <si>
    <t>由實際切割重組中，辨識三角形的面積公式=（底×高）÷2。</t>
  </si>
  <si>
    <t>5-n-18-3</t>
  </si>
  <si>
    <t>由實際切割重組中，辨識平行四邊形的面積公式=底×高。</t>
  </si>
  <si>
    <t>5-n-18-4</t>
  </si>
  <si>
    <t>由實際切割重組中，辨識梯形的面積公式=（上底＋下底）×高÷2。</t>
  </si>
  <si>
    <t>5-n-19-1</t>
  </si>
  <si>
    <t>5-n-19-2</t>
  </si>
  <si>
    <t>5-n-19-3</t>
  </si>
  <si>
    <t>5-n-20-1</t>
  </si>
  <si>
    <t>5-n-20-2</t>
  </si>
  <si>
    <t>5-n-20-3</t>
  </si>
  <si>
    <t>由具體操作中，辨識「表面積」就是立體圖形所有面的面積總和。</t>
  </si>
  <si>
    <t>5-n-20-4</t>
  </si>
  <si>
    <t>由具體操作中，求出長方體和正方體的表面績。</t>
  </si>
  <si>
    <t>5-n-21-1</t>
  </si>
  <si>
    <t>5-n-21-2</t>
  </si>
  <si>
    <t>5-n-21-3</t>
  </si>
  <si>
    <t>5-n-21-4</t>
  </si>
  <si>
    <t>5-n-21-5</t>
  </si>
  <si>
    <t>5-n-21-6</t>
  </si>
  <si>
    <t>5-n-21-7</t>
  </si>
  <si>
    <t>5-s-01-1</t>
  </si>
  <si>
    <t>5-s-01-2</t>
  </si>
  <si>
    <t>5-s-01-3</t>
  </si>
  <si>
    <t>5-s-02-1</t>
  </si>
  <si>
    <t>5-s-02-2</t>
  </si>
  <si>
    <t>5-s-03-1</t>
  </si>
  <si>
    <t>5-s-03-2</t>
  </si>
  <si>
    <t>5-s-03-3</t>
  </si>
  <si>
    <t>5-s-03-04</t>
  </si>
  <si>
    <t>5-s-03-05</t>
  </si>
  <si>
    <t>5-s-04-1</t>
  </si>
  <si>
    <t>5-s-04-2</t>
  </si>
  <si>
    <t>5-s-04-3</t>
  </si>
  <si>
    <t>5-s-04-4</t>
  </si>
  <si>
    <t>5-s-06-1</t>
  </si>
  <si>
    <t>5-s-06-2</t>
  </si>
  <si>
    <t>5-s-06-3</t>
  </si>
  <si>
    <t>5-s-06-4</t>
  </si>
  <si>
    <t>5-s-06-5</t>
  </si>
  <si>
    <t>5-s-07-1</t>
  </si>
  <si>
    <t>5-s-07-2</t>
  </si>
  <si>
    <t>5-s-07-3</t>
  </si>
  <si>
    <t>由具體操作中，辨識「表面積」的意思。</t>
  </si>
  <si>
    <t>5-s-07-4</t>
  </si>
  <si>
    <t>5-a-01-1</t>
  </si>
  <si>
    <t>5-a-01-2</t>
  </si>
  <si>
    <t>5-a-02-1</t>
  </si>
  <si>
    <t>5-a-02-2</t>
  </si>
  <si>
    <t>5-a-03-1</t>
  </si>
  <si>
    <t>5-a-03-2</t>
  </si>
  <si>
    <t>5-a-03-3</t>
  </si>
  <si>
    <t>5-a-04-1</t>
  </si>
  <si>
    <t>5-a-04-2</t>
  </si>
  <si>
    <t>6-n-01-1</t>
  </si>
  <si>
    <t>6-n-01-2</t>
  </si>
  <si>
    <t>6-n-01-3</t>
  </si>
  <si>
    <t>6-n-01-4</t>
  </si>
  <si>
    <t>6-n-02-1</t>
  </si>
  <si>
    <t>6-n-02-2</t>
  </si>
  <si>
    <t>6-n-02-3</t>
  </si>
  <si>
    <t>6-n-02-4</t>
  </si>
  <si>
    <t>6-n-03-1</t>
  </si>
  <si>
    <t>6-n-03-2</t>
  </si>
  <si>
    <t>6-n-03-3</t>
  </si>
  <si>
    <t>6-n-03-4</t>
  </si>
  <si>
    <t>6-n-03-5</t>
  </si>
  <si>
    <t>6-n-04-1</t>
  </si>
  <si>
    <t>6-n-04-2</t>
  </si>
  <si>
    <t>6-n-04-3</t>
  </si>
  <si>
    <t>6-n-04-4</t>
  </si>
  <si>
    <t>6-n-04-5</t>
  </si>
  <si>
    <t>6-n-04-6</t>
  </si>
  <si>
    <t>6-n-04-7</t>
  </si>
  <si>
    <t>6-n-04-8</t>
  </si>
  <si>
    <t>6-n-05-1</t>
  </si>
  <si>
    <t>6-n-05-2</t>
  </si>
  <si>
    <t>6-n-05-3</t>
  </si>
  <si>
    <t>6-n-05-4</t>
  </si>
  <si>
    <t>6-n-05-5</t>
  </si>
  <si>
    <t>6-n-05-6</t>
  </si>
  <si>
    <t>6-n-05-7</t>
  </si>
  <si>
    <t>6-n-05-8</t>
  </si>
  <si>
    <t>6-n-06-1</t>
  </si>
  <si>
    <t>6-n-06-2</t>
  </si>
  <si>
    <t>6-n-06-3</t>
  </si>
  <si>
    <t>6-n-06-4</t>
  </si>
  <si>
    <t>6-n-06-5</t>
  </si>
  <si>
    <t>6-n-06-6</t>
  </si>
  <si>
    <t>6-n-06-7</t>
  </si>
  <si>
    <t>6-n-06-8</t>
  </si>
  <si>
    <t>6-n-06-9</t>
  </si>
  <si>
    <t>6-n-06-10</t>
  </si>
  <si>
    <t>6-n-06-11</t>
  </si>
  <si>
    <t>6-n-06-12</t>
  </si>
  <si>
    <t>6-n-06-13</t>
  </si>
  <si>
    <t>6-n-06-14</t>
  </si>
  <si>
    <t>6-n-07-1</t>
  </si>
  <si>
    <t>6-n-07-2</t>
  </si>
  <si>
    <t>6-n-07-3</t>
  </si>
  <si>
    <t>6-n-08-1</t>
  </si>
  <si>
    <t>6-n-08-2</t>
  </si>
  <si>
    <t>6-n-08-3</t>
  </si>
  <si>
    <t>6-n-08-4</t>
  </si>
  <si>
    <t>6-n-08-5</t>
  </si>
  <si>
    <t>6-n-08-6</t>
  </si>
  <si>
    <t>6-n-08-7</t>
  </si>
  <si>
    <t>6-n-08-8</t>
  </si>
  <si>
    <t>6-n-09-1</t>
  </si>
  <si>
    <t>6-n-09-2</t>
  </si>
  <si>
    <t>6-n-09-3</t>
  </si>
  <si>
    <t>6-n-10-1</t>
  </si>
  <si>
    <t>6-n-10-2</t>
  </si>
  <si>
    <t>6-n-10-3</t>
  </si>
  <si>
    <t>6-n-10-4</t>
  </si>
  <si>
    <t>6-n-11-1</t>
  </si>
  <si>
    <t>6-n-11-2</t>
  </si>
  <si>
    <t>6-n-12-1</t>
  </si>
  <si>
    <t>6-n-12-2</t>
  </si>
  <si>
    <t>6-n-12-3</t>
  </si>
  <si>
    <t>6-n-12-4</t>
  </si>
  <si>
    <t>6-n-12-5</t>
  </si>
  <si>
    <t>6-n-13-1</t>
  </si>
  <si>
    <t>6-n-13-2</t>
  </si>
  <si>
    <t>6-n-13-3</t>
  </si>
  <si>
    <t>6-n-13-4</t>
  </si>
  <si>
    <t>6-n-13-5</t>
  </si>
  <si>
    <t>6-n-14-1</t>
  </si>
  <si>
    <t>6-n-14-2</t>
  </si>
  <si>
    <t>6-n-14-3</t>
  </si>
  <si>
    <t>6-n-14-4</t>
  </si>
  <si>
    <t>6-n-14-5</t>
  </si>
  <si>
    <t>6-n-14-6</t>
  </si>
  <si>
    <t>6-n-14-7</t>
  </si>
  <si>
    <t>6-n-14-8</t>
  </si>
  <si>
    <t>6-n-14-9</t>
  </si>
  <si>
    <t>6-n-15-1</t>
  </si>
  <si>
    <t>6-n-15-2</t>
  </si>
  <si>
    <t>6-n-15-3</t>
  </si>
  <si>
    <t>6-n-15-4</t>
  </si>
  <si>
    <t>6-n-15-5</t>
  </si>
  <si>
    <t>6-s-01-1</t>
  </si>
  <si>
    <t>6-s-01-2</t>
  </si>
  <si>
    <t>6-s-01-3</t>
  </si>
  <si>
    <t>6-s-01-4</t>
  </si>
  <si>
    <t>6-s-02-1</t>
  </si>
  <si>
    <t>6-s-02-2</t>
  </si>
  <si>
    <t>6-s-02-3</t>
  </si>
  <si>
    <t>6-s-02-4</t>
  </si>
  <si>
    <t>6-s-02-5</t>
  </si>
  <si>
    <t>6-s-03-1</t>
  </si>
  <si>
    <t>6-s-03-2</t>
  </si>
  <si>
    <t>6-s-03-3</t>
  </si>
  <si>
    <t>6-s-03-4</t>
  </si>
  <si>
    <t>6-s-03-5</t>
  </si>
  <si>
    <t>6-s-03-6</t>
  </si>
  <si>
    <t>6-s-03-7</t>
  </si>
  <si>
    <t>6-s-03-8</t>
  </si>
  <si>
    <t>6-s-03-9</t>
  </si>
  <si>
    <t>6-s-04-1</t>
  </si>
  <si>
    <t>6-s-04-2</t>
  </si>
  <si>
    <t>6-s-04-3</t>
  </si>
  <si>
    <t>6-s-05-1</t>
  </si>
  <si>
    <t>6-s-05-2</t>
  </si>
  <si>
    <t>6-s-05-3</t>
  </si>
  <si>
    <t>6-s-05-4</t>
  </si>
  <si>
    <t>6-s-05-5</t>
  </si>
  <si>
    <t>6-a-01-1</t>
  </si>
  <si>
    <t>6-a-01-2</t>
  </si>
  <si>
    <t>6-a-01-3</t>
  </si>
  <si>
    <t>6-a-02-1</t>
  </si>
  <si>
    <t>6-a-02-2</t>
  </si>
  <si>
    <t>6-d-01-1</t>
  </si>
  <si>
    <t>6-d-01-2</t>
  </si>
  <si>
    <t>6-d-01-3</t>
  </si>
  <si>
    <t>6-d-02-1</t>
  </si>
  <si>
    <t>6-d-02-2</t>
  </si>
  <si>
    <t>6-d-02-3</t>
  </si>
  <si>
    <t>6-d-03-1</t>
  </si>
  <si>
    <t>6-d-03-2</t>
  </si>
  <si>
    <t>6-d-03-3</t>
  </si>
  <si>
    <t>7-n-01-1</t>
  </si>
  <si>
    <t>7-n-01-2</t>
  </si>
  <si>
    <t>7-n-01-3</t>
  </si>
  <si>
    <t>7-n-01-4</t>
  </si>
  <si>
    <t>7-n-02-1</t>
  </si>
  <si>
    <t>7-n-02-2</t>
  </si>
  <si>
    <t>7-n-02-3</t>
  </si>
  <si>
    <t>7-n-02-4</t>
  </si>
  <si>
    <t>7-n-02-5</t>
  </si>
  <si>
    <t>7-n-02-6</t>
  </si>
  <si>
    <t>7-n-03-1</t>
  </si>
  <si>
    <t>7-n-03-2</t>
  </si>
  <si>
    <t>7-n-03-3</t>
  </si>
  <si>
    <t>7-n-03-4</t>
  </si>
  <si>
    <t>7-n-03-5</t>
  </si>
  <si>
    <t>7-n-03-6</t>
  </si>
  <si>
    <t>7-n-04-1</t>
  </si>
  <si>
    <t>7-n-04-2</t>
  </si>
  <si>
    <t>7-n-04-3</t>
  </si>
  <si>
    <t>7-n-05-1</t>
  </si>
  <si>
    <t>7-n-05-2</t>
  </si>
  <si>
    <t>7-n-05-3</t>
  </si>
  <si>
    <t>7-n-05-4</t>
  </si>
  <si>
    <t>7-n-06-1</t>
  </si>
  <si>
    <t>7-n-06-2</t>
  </si>
  <si>
    <t>7-n-06-3</t>
  </si>
  <si>
    <t>7-n-06-4</t>
  </si>
  <si>
    <t>7-n-07-1</t>
  </si>
  <si>
    <t>7-n-07-2</t>
  </si>
  <si>
    <t>7-n-07-3</t>
  </si>
  <si>
    <t>7-n-07-4</t>
  </si>
  <si>
    <t>7-n-07-5</t>
  </si>
  <si>
    <t>7-n-07-6</t>
  </si>
  <si>
    <t>7-n-08-1</t>
  </si>
  <si>
    <t>7-n-08-2</t>
  </si>
  <si>
    <t>7-n-08-3</t>
  </si>
  <si>
    <t>7-n-08-4</t>
  </si>
  <si>
    <t>7-n-09-1</t>
  </si>
  <si>
    <t>7-n-09-2</t>
  </si>
  <si>
    <t>7-n-10-1</t>
  </si>
  <si>
    <t>7-n-10-2</t>
  </si>
  <si>
    <t>7-n-10-3</t>
  </si>
  <si>
    <t>7-n-11-1</t>
  </si>
  <si>
    <t>7-n-11-2</t>
  </si>
  <si>
    <t>7-n-12-1</t>
  </si>
  <si>
    <t>7-n-12-2</t>
  </si>
  <si>
    <t>7-n-12-3</t>
  </si>
  <si>
    <t>7-n-13-1</t>
  </si>
  <si>
    <t>7-n-13-2</t>
  </si>
  <si>
    <t>7-n-13-3</t>
  </si>
  <si>
    <t>7-n-13-4</t>
  </si>
  <si>
    <t>7-n-14-1</t>
  </si>
  <si>
    <t>7-n-14-2</t>
  </si>
  <si>
    <t>7-n-15-1</t>
  </si>
  <si>
    <t>7-n-15-2</t>
  </si>
  <si>
    <t>7-a-01-1</t>
  </si>
  <si>
    <t>7-a-01-2</t>
  </si>
  <si>
    <t>7-a-01-3</t>
  </si>
  <si>
    <t>7-a-01-4</t>
  </si>
  <si>
    <t>7-a-01-5</t>
  </si>
  <si>
    <t>7-a-02-1</t>
  </si>
  <si>
    <t>7-a-02-2</t>
  </si>
  <si>
    <t>7-a-03-1</t>
  </si>
  <si>
    <t>7-a-03-2</t>
  </si>
  <si>
    <t>7-a-03-3</t>
  </si>
  <si>
    <t>7-a-03-4</t>
  </si>
  <si>
    <t>7-a-04-1</t>
  </si>
  <si>
    <t>7-a-04-2</t>
  </si>
  <si>
    <t>7-a-04-3</t>
  </si>
  <si>
    <t>7-a-05-1</t>
  </si>
  <si>
    <t>7-a-05-2</t>
  </si>
  <si>
    <t>7-a-05-3</t>
  </si>
  <si>
    <t>7-a-05-4</t>
  </si>
  <si>
    <t>7-a-05-5</t>
  </si>
  <si>
    <t>7-a-06-1</t>
  </si>
  <si>
    <t>7-a-06-2</t>
  </si>
  <si>
    <t>7-a-06-3</t>
  </si>
  <si>
    <t>7-a-07-1</t>
  </si>
  <si>
    <t>7-a-07-2</t>
  </si>
  <si>
    <t>7-a-07-3</t>
  </si>
  <si>
    <t>7-a-08-1</t>
  </si>
  <si>
    <t>7-a-08-2</t>
  </si>
  <si>
    <t>7-a-08-3</t>
  </si>
  <si>
    <t>7-a-08-4</t>
  </si>
  <si>
    <t>7-a-09-01</t>
  </si>
  <si>
    <t>7-a-10-1</t>
  </si>
  <si>
    <t>7-a-10-2</t>
  </si>
  <si>
    <t>7-a-10-3</t>
  </si>
  <si>
    <t>7-a-11-1</t>
  </si>
  <si>
    <t>7-a-11-2</t>
  </si>
  <si>
    <t>7-a-11-3</t>
  </si>
  <si>
    <t>7-a-12-1</t>
  </si>
  <si>
    <t>7-a-12-2</t>
  </si>
  <si>
    <t>7-a-12-3</t>
  </si>
  <si>
    <t>7-a-13-1</t>
  </si>
  <si>
    <t>7-a-13-2</t>
  </si>
  <si>
    <t>7-a-14-1</t>
  </si>
  <si>
    <t>7-a-14-2</t>
  </si>
  <si>
    <t>7-a-15-1</t>
  </si>
  <si>
    <t>7-a-15-2</t>
  </si>
  <si>
    <t>7-a-15-3</t>
  </si>
  <si>
    <t>7-a-16-1</t>
  </si>
  <si>
    <t>7-a-16-2</t>
  </si>
  <si>
    <t>7-a-17-1</t>
  </si>
  <si>
    <t>7-a-17-2</t>
  </si>
  <si>
    <t>7-a-17-3</t>
  </si>
  <si>
    <t>7-a-18-1</t>
  </si>
  <si>
    <t>7-a-18-2</t>
  </si>
  <si>
    <t>8-n-01-1</t>
  </si>
  <si>
    <t>8-n-01-2</t>
  </si>
  <si>
    <t>8-n-01-3</t>
  </si>
  <si>
    <t>8-n-02-1</t>
  </si>
  <si>
    <t>8-n-02-2</t>
  </si>
  <si>
    <t>8-n-02-3</t>
  </si>
  <si>
    <t>8-n-02-4</t>
  </si>
  <si>
    <t>8-n-02-5</t>
  </si>
  <si>
    <t>8-n-02-6</t>
  </si>
  <si>
    <t>8-n-04-1</t>
  </si>
  <si>
    <t>8-n-04-2</t>
  </si>
  <si>
    <t>8-n-04-3</t>
  </si>
  <si>
    <t>8-n-05-1</t>
  </si>
  <si>
    <t>8-n-05-2</t>
  </si>
  <si>
    <t>8-n-05-3</t>
  </si>
  <si>
    <t>8-n-04-4</t>
  </si>
  <si>
    <t>8-n-06-1</t>
  </si>
  <si>
    <t>8-n-06-2</t>
  </si>
  <si>
    <t>8-n-06-3</t>
  </si>
  <si>
    <t>8-s-01-1</t>
  </si>
  <si>
    <t>8-s-01-2</t>
  </si>
  <si>
    <t>8-s-01-3</t>
  </si>
  <si>
    <t>8-s-01-4</t>
  </si>
  <si>
    <t>8-s-01-5</t>
  </si>
  <si>
    <t>8-s-02-1</t>
  </si>
  <si>
    <t>8-s-02-2</t>
  </si>
  <si>
    <t>8-s-02-3</t>
  </si>
  <si>
    <t>8-s-02-4</t>
  </si>
  <si>
    <t>8-s-02-5</t>
  </si>
  <si>
    <t>8-s-02-6</t>
  </si>
  <si>
    <t>8-s-02-7</t>
  </si>
  <si>
    <t>8-s-03-1</t>
  </si>
  <si>
    <t>8-s-03-2</t>
  </si>
  <si>
    <t>8-s-03-3</t>
  </si>
  <si>
    <t>8-s-03-4</t>
  </si>
  <si>
    <t>8-s-03-5</t>
  </si>
  <si>
    <t>8-s-03-6</t>
  </si>
  <si>
    <t>8-s-03-7</t>
  </si>
  <si>
    <t>8-s-03-8</t>
  </si>
  <si>
    <t>8-s-03-9</t>
  </si>
  <si>
    <t>8-s-04-1</t>
  </si>
  <si>
    <t>8-s-04-2</t>
  </si>
  <si>
    <t>8-s-05-1</t>
  </si>
  <si>
    <t>8-s-05-2</t>
  </si>
  <si>
    <t>8-s-05-3</t>
  </si>
  <si>
    <t>8-s-05-4</t>
  </si>
  <si>
    <t>8-s-05-5</t>
  </si>
  <si>
    <t>8-s-05-6</t>
  </si>
  <si>
    <t>8-s-06-1</t>
  </si>
  <si>
    <t>8-s-06-2</t>
  </si>
  <si>
    <t>8-s-06-3</t>
  </si>
  <si>
    <t>8-s-06-4</t>
  </si>
  <si>
    <t>8-s-06-5</t>
  </si>
  <si>
    <t>8-s-06-6</t>
  </si>
  <si>
    <t>8-s-07-1</t>
  </si>
  <si>
    <t>8-s-07-2</t>
  </si>
  <si>
    <t>8-s-07-3</t>
  </si>
  <si>
    <t>8-s-07-4</t>
  </si>
  <si>
    <t>8-s-07-5</t>
  </si>
  <si>
    <t>8-s-07-6</t>
  </si>
  <si>
    <t>8-s-07-7</t>
  </si>
  <si>
    <t>8-s-08-1</t>
  </si>
  <si>
    <t>8-s-08-2</t>
  </si>
  <si>
    <t>8-s-08-3</t>
  </si>
  <si>
    <t>8-s-08-4</t>
  </si>
  <si>
    <t>8-s-08-5</t>
  </si>
  <si>
    <t>8-s-08-6</t>
  </si>
  <si>
    <t>8-s-09-1</t>
  </si>
  <si>
    <t>8-s-09-2</t>
  </si>
  <si>
    <t>8-s-09-3</t>
  </si>
  <si>
    <t>8-s-10-1</t>
  </si>
  <si>
    <t>8-s-10-2</t>
  </si>
  <si>
    <t>8-s-10-3</t>
  </si>
  <si>
    <t>8-s-11-1</t>
  </si>
  <si>
    <t>8-s-11-2</t>
  </si>
  <si>
    <t>8-s-11-3</t>
  </si>
  <si>
    <t>8-s-11-4</t>
  </si>
  <si>
    <t>8-s-11-5</t>
  </si>
  <si>
    <t>8-s-12-1</t>
  </si>
  <si>
    <t>8-s-12-2</t>
  </si>
  <si>
    <t>8-s-12-3</t>
  </si>
  <si>
    <t>8-s-12-4</t>
  </si>
  <si>
    <t>8-s-12-5</t>
  </si>
  <si>
    <t>8-s-12-6</t>
  </si>
  <si>
    <t>8-s-12-7</t>
  </si>
  <si>
    <t>8-s-13-1</t>
  </si>
  <si>
    <t>8-s-13-2</t>
  </si>
  <si>
    <t>8-s-13-3</t>
  </si>
  <si>
    <t>8-s-13-4</t>
  </si>
  <si>
    <t>8-s-13-5</t>
  </si>
  <si>
    <t>8-s-14-1</t>
  </si>
  <si>
    <t>8-s-14-2</t>
  </si>
  <si>
    <t>8-s-14-3</t>
  </si>
  <si>
    <t>8-s-14-4</t>
  </si>
  <si>
    <t>8-s-15-1</t>
  </si>
  <si>
    <t>8-s-15-2</t>
  </si>
  <si>
    <t>8-s-15-3</t>
  </si>
  <si>
    <t>8-s-16-1</t>
  </si>
  <si>
    <t>8-s-16-2</t>
  </si>
  <si>
    <t>8-s-16-3</t>
  </si>
  <si>
    <t>8-s-16-4</t>
  </si>
  <si>
    <t>8-s-17-1</t>
  </si>
  <si>
    <t>8-s-17-2</t>
  </si>
  <si>
    <t>8-s-17-3</t>
  </si>
  <si>
    <t>8-s-18-1</t>
  </si>
  <si>
    <t>8-s-18-2</t>
  </si>
  <si>
    <t>8-s-18-3</t>
  </si>
  <si>
    <t>8-s-18-4</t>
  </si>
  <si>
    <t>8-s-19-1</t>
  </si>
  <si>
    <t>8-s-19-2</t>
  </si>
  <si>
    <t>8-s-19-3</t>
  </si>
  <si>
    <t>8-s-20-1</t>
  </si>
  <si>
    <t>8-s-20-2</t>
  </si>
  <si>
    <t>8-s-20-3</t>
  </si>
  <si>
    <t>8-s-20-4</t>
  </si>
  <si>
    <t>8-s-21-1</t>
  </si>
  <si>
    <t>8-s-21-2</t>
  </si>
  <si>
    <t>8-s-21-3</t>
  </si>
  <si>
    <t>8-s-21-4</t>
  </si>
  <si>
    <t>8-s-21-5</t>
  </si>
  <si>
    <t>8-s-21-6</t>
  </si>
  <si>
    <t>熟練常用的二次式乘法公式。</t>
  </si>
  <si>
    <t>8-a-02-1</t>
  </si>
  <si>
    <t>8-a-02-2</t>
  </si>
  <si>
    <t>8-a-02-3</t>
  </si>
  <si>
    <t>8-a-02-4</t>
  </si>
  <si>
    <t>8-a-02-5</t>
  </si>
  <si>
    <t>8-a-03-1</t>
  </si>
  <si>
    <t>8-a-03-2</t>
  </si>
  <si>
    <t>8-a-03-3</t>
  </si>
  <si>
    <t>8-a-04-1</t>
  </si>
  <si>
    <t>8-a-04-2</t>
  </si>
  <si>
    <t>8-a-04-3</t>
  </si>
  <si>
    <t>8-a-05-1</t>
  </si>
  <si>
    <t>8-a-05-2</t>
  </si>
  <si>
    <t>8-a-05-3</t>
  </si>
  <si>
    <t>8-a-05-4</t>
  </si>
  <si>
    <t>8-a-05-5</t>
  </si>
  <si>
    <t>8-a-05-6</t>
  </si>
  <si>
    <t>8-a-06-1</t>
  </si>
  <si>
    <t>8-a-06-2</t>
  </si>
  <si>
    <t>8-a-07-1</t>
  </si>
  <si>
    <t>8-a-07-2</t>
  </si>
  <si>
    <t>8-a-07-3</t>
  </si>
  <si>
    <t>8-a-08-1</t>
  </si>
  <si>
    <t>8-a-08-2</t>
  </si>
  <si>
    <t>8-a-08-3</t>
  </si>
  <si>
    <t>8-a-08-4</t>
  </si>
  <si>
    <t>8-a-08-5</t>
  </si>
  <si>
    <t>8-a-09-1</t>
  </si>
  <si>
    <t>8-a-09-2</t>
  </si>
  <si>
    <t>8-a-10-1</t>
  </si>
  <si>
    <t>8-a-10-2</t>
  </si>
  <si>
    <t>8-a-11-1</t>
  </si>
  <si>
    <t>8-a-11-2</t>
  </si>
  <si>
    <t>8-a-11-3</t>
  </si>
  <si>
    <t>8-a-11-4</t>
  </si>
  <si>
    <t>8-a-12-1</t>
  </si>
  <si>
    <t>8-a-12-2</t>
  </si>
  <si>
    <t>9-s-01-1</t>
  </si>
  <si>
    <t>9-s-01-2</t>
  </si>
  <si>
    <t>9-s-01-3</t>
  </si>
  <si>
    <t>9-s-01-4</t>
  </si>
  <si>
    <t>9-s-02-1</t>
  </si>
  <si>
    <t>9-s-02-2</t>
  </si>
  <si>
    <t>9-s-02-3</t>
  </si>
  <si>
    <t>9-s-02-4</t>
  </si>
  <si>
    <t>9-s-03-1</t>
  </si>
  <si>
    <t>9-s-03-2</t>
  </si>
  <si>
    <t>9-s-03-3</t>
  </si>
  <si>
    <t>9-s-03-4</t>
  </si>
  <si>
    <t>9-s-03-5</t>
  </si>
  <si>
    <t>9-s-04-1</t>
  </si>
  <si>
    <t>9-s-04-2</t>
  </si>
  <si>
    <t>9-s-04-3</t>
  </si>
  <si>
    <t>9-s-04-4</t>
  </si>
  <si>
    <t>9-s-05-1</t>
  </si>
  <si>
    <t>9-s-05-2</t>
  </si>
  <si>
    <t>9-s-05-3</t>
  </si>
  <si>
    <t>9-s-06-1</t>
  </si>
  <si>
    <t>9-s-06-2</t>
  </si>
  <si>
    <t>9-s-06-3</t>
  </si>
  <si>
    <t>9-s-06-4</t>
  </si>
  <si>
    <t>9-s-06-5</t>
  </si>
  <si>
    <t>9-s-06-6</t>
  </si>
  <si>
    <t>9-s-07-1</t>
  </si>
  <si>
    <t>9-s-07-2</t>
  </si>
  <si>
    <t>9-s-07-3</t>
  </si>
  <si>
    <t>9-s-07-4</t>
  </si>
  <si>
    <t>9-s-07-5</t>
  </si>
  <si>
    <t>9-s-07-6</t>
  </si>
  <si>
    <t>9-s-07-7</t>
  </si>
  <si>
    <t>9-s-07-8</t>
  </si>
  <si>
    <t>9-s-07-9</t>
  </si>
  <si>
    <t>9-s-07-10</t>
  </si>
  <si>
    <t>9-s-08-1</t>
  </si>
  <si>
    <t>9-s-08-2</t>
  </si>
  <si>
    <t>9-s-08-3</t>
  </si>
  <si>
    <t>9-s-08-4</t>
  </si>
  <si>
    <t>9-s-08-5</t>
  </si>
  <si>
    <t>9-s-08-6</t>
  </si>
  <si>
    <t>9-s-09-1</t>
  </si>
  <si>
    <t>9-s-09-2</t>
  </si>
  <si>
    <t>9-s-09-3</t>
  </si>
  <si>
    <t>9-s-09-4</t>
  </si>
  <si>
    <t>9-s-09-5</t>
  </si>
  <si>
    <t>9-s-09-6</t>
  </si>
  <si>
    <t>9-s-10-1</t>
  </si>
  <si>
    <t>9-s-10-2</t>
  </si>
  <si>
    <t>9-s-10-3</t>
  </si>
  <si>
    <t>9-s-10-4</t>
  </si>
  <si>
    <t>9-s-10-5</t>
  </si>
  <si>
    <t>9-s-10-6</t>
  </si>
  <si>
    <t>9-s-11-1</t>
  </si>
  <si>
    <t>9-s-11-2</t>
  </si>
  <si>
    <t>9-s-12-1</t>
  </si>
  <si>
    <t>9-s-12-2</t>
  </si>
  <si>
    <t>9-s-12-3</t>
  </si>
  <si>
    <t>9-s-13-1</t>
  </si>
  <si>
    <t>9-s-13-2</t>
  </si>
  <si>
    <t>9-s-13-3</t>
  </si>
  <si>
    <t>9-s-13-4</t>
  </si>
  <si>
    <t>9-s-13-5</t>
  </si>
  <si>
    <t>9-s-13-6</t>
  </si>
  <si>
    <t>9-s-14-1</t>
  </si>
  <si>
    <t>9-s-14-2</t>
  </si>
  <si>
    <t>9-s-14-3</t>
  </si>
  <si>
    <t>9-s-14-4</t>
  </si>
  <si>
    <t>9-s-14-5</t>
  </si>
  <si>
    <t>9-s-15-1</t>
  </si>
  <si>
    <t>9-s-15-2</t>
  </si>
  <si>
    <t>9-s-15-3</t>
  </si>
  <si>
    <t>9-s-15-4</t>
  </si>
  <si>
    <t>9-s-16-1</t>
  </si>
  <si>
    <t>9-s-16-2</t>
  </si>
  <si>
    <t>9-a-02-1</t>
  </si>
  <si>
    <t>9-a-02-2</t>
  </si>
  <si>
    <t>9-a-02-3</t>
  </si>
  <si>
    <t>9-a-03-1</t>
  </si>
  <si>
    <t>9-a-03-2</t>
  </si>
  <si>
    <t>9-a-03-3</t>
  </si>
  <si>
    <t>9-a-03-4</t>
  </si>
  <si>
    <t>9-a-04-1</t>
  </si>
  <si>
    <t>9-a-04-2</t>
  </si>
  <si>
    <t>9-d-01-1</t>
  </si>
  <si>
    <t>9-d-01-2</t>
  </si>
  <si>
    <t>9-d-01-3</t>
  </si>
  <si>
    <t>9-d-01-4</t>
  </si>
  <si>
    <t>9-d-01-5</t>
  </si>
  <si>
    <t>9-d-01-6</t>
  </si>
  <si>
    <t>9-d-01-7</t>
  </si>
  <si>
    <t>9-d-01-8</t>
  </si>
  <si>
    <t>9-d-01-9</t>
  </si>
  <si>
    <t>9-d-02-1</t>
  </si>
  <si>
    <t>9-d-02-2</t>
  </si>
  <si>
    <t>9-d-02-3</t>
  </si>
  <si>
    <t>9-d-02-4</t>
  </si>
  <si>
    <t>9-d-02-5</t>
  </si>
  <si>
    <t>9-d-03-1</t>
  </si>
  <si>
    <t>9-d-03-2</t>
  </si>
  <si>
    <t>9-d-03-3</t>
  </si>
  <si>
    <t>9-d-03-4</t>
  </si>
  <si>
    <t>9-d-03-5</t>
  </si>
  <si>
    <t>9-d-03-6</t>
  </si>
  <si>
    <t>9-d-03-7</t>
  </si>
  <si>
    <t>9-d-04-1</t>
  </si>
  <si>
    <t>9-d-04-2</t>
  </si>
  <si>
    <t>9-d-04-3</t>
  </si>
  <si>
    <t>9-d-05-1</t>
  </si>
  <si>
    <t>9-d-05-2</t>
  </si>
  <si>
    <t>9-d-05-3</t>
  </si>
  <si>
    <t>9-d-05-4</t>
  </si>
  <si>
    <t>9-d-05-5</t>
  </si>
  <si>
    <t>9-d-05-6</t>
  </si>
  <si>
    <t>2-a-03</t>
    <phoneticPr fontId="2" type="noConversion"/>
  </si>
  <si>
    <t>2-a-03</t>
    <phoneticPr fontId="2" type="noConversion"/>
  </si>
  <si>
    <t>5-s-5-2</t>
    <phoneticPr fontId="2" type="noConversion"/>
  </si>
  <si>
    <t>5-s-5-3</t>
    <phoneticPr fontId="2" type="noConversion"/>
  </si>
  <si>
    <t>5-s-5-4</t>
    <phoneticPr fontId="2" type="noConversion"/>
  </si>
  <si>
    <t>9-a-01</t>
    <phoneticPr fontId="2" type="noConversion"/>
  </si>
  <si>
    <t>5-s-5-1</t>
  </si>
  <si>
    <t>n-I-1理解一千以內數的位值結構，據以做為四則運算之基礎。</t>
  </si>
  <si>
    <t>n-I-2理解加法和減法的意義，熟練基本加減法並能流暢計算。</t>
  </si>
  <si>
    <t>n-I-3應用加法和減法的計算或估算於日常應用解題。</t>
  </si>
  <si>
    <t>n-I-4理解乘法的意義，熟練十十乘法，並初步進行分裝與平分的除法活動。</t>
  </si>
  <si>
    <t>n-I-5在具體情境中，解決簡單兩步驟應用問題。</t>
  </si>
  <si>
    <t>n-I-6認識單位分數。</t>
  </si>
  <si>
    <t>n-I-7理解長度及其常用單位，並做實測、估測與計算。</t>
  </si>
  <si>
    <t>n-I-8認識容量、重量、面積。</t>
  </si>
  <si>
    <t>n-I-9認識時刻與時間常用單位。</t>
  </si>
  <si>
    <t>s-I-1從操作活動，初步認識物體與常見幾何形體的幾何特徵。</t>
  </si>
  <si>
    <t>r-I-1學習數學語言中的運算符號、關係符號、算式約定。</t>
  </si>
  <si>
    <t>r-I-2認識加法和乘法的運算規律。</t>
  </si>
  <si>
    <t>r-I-3認識加減互逆，並能應用與解題。</t>
  </si>
  <si>
    <t>d-I-1認識分類的模式，能主動蒐集資料、分類、並做簡單的呈現與說明。</t>
  </si>
  <si>
    <t>n-II-1理解一億以內數的位值結構，並據作為各種運算與估之基礎。</t>
  </si>
  <si>
    <t>n-II-9理解長度、角度、面積、容量、重量的常用單位與換算，培養量感與估測能力，並能做計算和應用解題。認識體積。</t>
  </si>
  <si>
    <t>n-II-10理解時間的加減運算，並應用於日常的時間加減問題。</t>
  </si>
  <si>
    <t>s-II-1理解正方形和長方形的面積與周長公式與應用。</t>
  </si>
  <si>
    <t>s-II-2認識平面圖形全等的意義。</t>
  </si>
  <si>
    <t>s-II-3透過平面圖形的構成要素，認識常見三角形、常見四邊形與圓。</t>
  </si>
  <si>
    <t>s-II-4在活動中，認識幾何概念的應用，如旋轉角、展開圖與空間形體。</t>
  </si>
  <si>
    <t>r-II-1理解乘除互逆，並能應用與解題。</t>
  </si>
  <si>
    <t>r-II-2認識一維及二維之數量模式，並能說明與簡單推理。</t>
  </si>
  <si>
    <t>r-II-3理解兩步驟問題的併式計算與四則混合計算之約定。</t>
  </si>
  <si>
    <t>r-II-4認識兩步驟計算中加減與部分乘除計算的規則並能應用。</t>
  </si>
  <si>
    <t>r-II-5理解以文字表示之數學公式。</t>
  </si>
  <si>
    <t>d-II-1報讀與製作一維表格、二維表格與長條圖，報讀折線圖，並據以做簡單推論。</t>
  </si>
  <si>
    <t>n-III-1理解數的十進位的位值結構，並能據以延伸認識更大與更小的數。</t>
  </si>
  <si>
    <t>n-III-2在具體情境中，解決三步驟以上之常見應用問題。</t>
  </si>
  <si>
    <t>n-III-3認識因數、倍數、質數、最大公因數、最小公倍數的意義、計算與應用。</t>
  </si>
  <si>
    <t>n-III-4理解約分、擴分、通分的意義，並應用於異分母分數的加減。</t>
  </si>
  <si>
    <t>n-III-5理解整數相除的分數表示的意義。</t>
  </si>
  <si>
    <t>n-III-6理解分數乘法和除法的意義、計算與應用。</t>
  </si>
  <si>
    <t>n-III-7理解小數乘法和除法的意義，能做直式計算與應用。</t>
  </si>
  <si>
    <t>n-III-8理解以四捨五入取概數，並進行合理估算。</t>
  </si>
  <si>
    <t>n-III-9理解比例關係的意義，並能據以觀察、表述、計算與解題，如比率、比例尺、速度、基準量等。</t>
  </si>
  <si>
    <t>n-III-10嘗試將較複雜的情境或模式中的數量關係以算式正確表述，並據以推理或解題。</t>
  </si>
  <si>
    <t>n-III-11認識量的常用單位及其換算，並處理相關的應用問題。</t>
  </si>
  <si>
    <t>n-III-12理解容量、容積和體積之間的關係，並做應用。</t>
  </si>
  <si>
    <t>n-IV-1理解因數、倍數、質數、最大公因數、最小公倍數的意義及熟練其計算，並能運用到日常生活的情境解決問題。</t>
  </si>
  <si>
    <t>s-IV-1理解常用幾何形體的定義、符號、性質，並應用於幾何問題的解題。</t>
  </si>
  <si>
    <t xml:space="preserve">N-1-1一百以內的數：含操作活動。用數表示多少與順序。結合數數、位值表徵、位值表。位值單位「個」和「十」。位值單位換算。認識0的位值意義。
</t>
  </si>
  <si>
    <t xml:space="preserve">N-1-3基本加減法：以操作活動為主。以熟練為目標。指1到10之數與1到10之數的加法，及反向的減法計算。
</t>
  </si>
  <si>
    <t xml:space="preserve">N-1-4解題：1元、5元、10元、50元。以操作活動為主。數錢、換錢、找錢。
</t>
  </si>
  <si>
    <t>N-1-5長度（同S-1-1）：以操作活動為主。初步認識、直接比較、間接比較（含個別單位）。</t>
  </si>
  <si>
    <t>S-1-1長度（同N-1-5）：以操作活動為主。初步認識、直接比較、間接比較（含個別單位）。</t>
  </si>
  <si>
    <t>N-2-5解題：100元、500元。以操作活動為主兼及計算。容許多元策略，協助建立數感。包含已學習之更小幣值。</t>
  </si>
  <si>
    <t>R-2-4加法與減法的關係：加減互逆。應用於驗算與解題。</t>
  </si>
  <si>
    <t>N-3-1一萬以內的數：含位值積木操作活動。結合點數、位值表徵、位值表。位值單位「千」。位值單位換算。</t>
  </si>
  <si>
    <t>N-3-2加減直式計算：含加、減法多次進、退位。</t>
  </si>
  <si>
    <t>N-3-3乘以一位數：乘法直式計算。教師用位值的概念說明直式計算的合理性。被乘數為二、三位數。</t>
  </si>
  <si>
    <t>N-3-5除以一位數：除法直式計算。教師用位值的概念說明直式計算的合理性。被除數為二、三位數。</t>
  </si>
  <si>
    <t>N-3-6解題：乘除應用問題。乘數、被乘數、除數、被除數未知之應用解題。連結乘與除的關係（R-3-1）。</t>
  </si>
  <si>
    <t>N-3-7解題：兩步驟應用問題（加減與除、連乘）。連乘、加與除、減與除之應用解題。不含併式。</t>
  </si>
  <si>
    <t>N-3-8解題：四則估算。具體生活情境。較大位數之估算策略。能用估算檢驗計算結果的合理性。</t>
  </si>
  <si>
    <t>N-3-9簡單同分母分數：結合操作活動與整數經驗。簡單同分母分數比較、加、減的意義。牽涉之分數與運算結果皆不超過2。以單位分數之點數為基礎，連結整數之比較、加、減。知道「和等於1」的意義。</t>
  </si>
  <si>
    <t>N-3-10一位小數：認識小數與小數點。結合點數、位值表徵、位值表。位值單位「十分位」。位值單位換算。比較、加減（含直式計算）與解題。</t>
  </si>
  <si>
    <t>N-3-11整數數線：認識數線，含報讀與標示。連結數序、長度、尺的經驗，理解在數線上做比較、加、減的意義。</t>
  </si>
  <si>
    <t>N-3-12長度：「毫米」。實測、量感、估測與計算。單位換算。</t>
  </si>
  <si>
    <t>N-3-13角與角度（同S-3-1）：以具體操作為主。初步認識角和角度。角度的直接比較與間接比較。認識直角。</t>
  </si>
  <si>
    <t>N-3-14面積：「平方公分」。實測、量感、估測與計算。</t>
  </si>
  <si>
    <t>N-3-15容量：「公升」、「毫升」。實測、量感、估測與計算。單位換算。</t>
  </si>
  <si>
    <t>N-3-16重量：「公斤」、「公克」。實測、量感、估測與計算。單位換算。</t>
  </si>
  <si>
    <t>N-3-17時間：「日」、「時」、「分」、「秒」。實測、量感、估測與計算。時間單位的換算。認識時間加減問題的類型。</t>
  </si>
  <si>
    <t>N-4-1一億以內的數：位值單位「萬」、「十萬」、「百萬」、「千萬」。建立應用大數時之計算習慣，如「30萬1200」與「21萬300」的加減法。</t>
  </si>
  <si>
    <t>N-4-2較大位數之乘除計算：處理乘數與除數為多位數之乘除直式計算。教師用位值的概念說明直式計算的合理性。</t>
  </si>
  <si>
    <t>N-4-3解題：兩步驟應用問題（乘除，連除）。乘與除、連除之應用解題。</t>
  </si>
  <si>
    <t>N-4-4解題：對大數取概數。具體生活情境。四捨五入法、無條件進入、無條件捨去。含運用概數做估算。近似符號「≈」的使用。</t>
  </si>
  <si>
    <t>N-4-6等值分數：由操作活動中理解等值分數的意義。簡單異分母分數的比較、加、減的意義。簡單分數與小數的互換。</t>
  </si>
  <si>
    <t>N-4-7二位小數：位值單位「百分位」。位值單位換算。比較、計算與解題。用直式計算二位小數的加、減與整數倍。</t>
  </si>
  <si>
    <t>N-4-8數線與分數、小數：連結分小數長度量的經驗。以標記和簡單的比較與計算，建立整數、分數、小數一體的認識。</t>
  </si>
  <si>
    <t>N-4-9長度：「公里」。生活實例之應用。含其他長度單位的換算與計算。</t>
  </si>
  <si>
    <t>N-4-10角度：「度」（同S-4-1）。量角器的操作。實測、估測與計算。以角的合成認識180度到360度之間的角度。「平角」、「周角」。指定角度作圖。</t>
  </si>
  <si>
    <t>N-4-11面積：「平方公尺」。實測、量感、估測與計算。</t>
  </si>
  <si>
    <t>N-4-12體積與「立方公分」：以具體操作為主。體積認識基於1立方公分之正方體。</t>
  </si>
  <si>
    <t>N-4-13解題：日常生活的時間加減問題。跨時、跨午、跨日、24小時制。含時間單位換算。</t>
  </si>
  <si>
    <t>S-3-1角與角度（同N-3-13）：以具體操作為主。初步認識角和角度。角度的直接比較與間接比較。認識直角。</t>
  </si>
  <si>
    <t>S-3-2正方形和長方形：以邊與角的特徵來定義正方形和長方形。</t>
  </si>
  <si>
    <t>S-3-3圓：「圓心」、「圓周」、「半徑」與「直徑」。能使用圓規畫指定半徑的圓。</t>
  </si>
  <si>
    <t>S-4-1角度：「度」（同N-4-10）。量角器的操作。實測、估測與計算。以角的合成認識180度到360度之間的角度。「平角」、「周角」。指定角度作圖。</t>
  </si>
  <si>
    <t>S-4-2解題：旋轉角。以具體操作為主，並結合計算。以鐘面為模型討論從始邊轉到終邊所轉的角度。旋轉有兩個方向：「順時針」、「逆時針」。「平角」、「周角」。</t>
  </si>
  <si>
    <t>S-4-3正方形與長方形的面積與周長：理解邊長與周長或面積的關係，並能理解其公式與應用。簡單複合圖形。</t>
  </si>
  <si>
    <t>S-4-4體積：以具體操作為主。在活動中認識體積的意義與比較。認識1立方公分之正方體，能理解並計數正方體堆疊的體積。</t>
  </si>
  <si>
    <t>S-4-5垂直與平行：以具體操作為主。直角是90度。直角常用記號。垂直於一線的兩線相互平行。平行線間距離處處相等。作垂直線；作平行線。</t>
  </si>
  <si>
    <t>S-4-6平面圖形的全等：以具體操作為主。形狀大小一樣的兩圖形全等。能用平移、旋轉、翻轉做全等疊合。全等圖形之對應角相等、對應邊相等。</t>
  </si>
  <si>
    <t>S-4-7三角形：以邊與角的特徵認識特殊三角形並能作圖。如正三角形、等腰三角形、直角三角形、銳角三角形、鈍角三角形。</t>
  </si>
  <si>
    <t>S-4-8四邊形：以邊與角的特徵（含平行）認識特殊四邊形並能作圖。如正方形、長方形、平行四邊形、菱形、梯形。</t>
  </si>
  <si>
    <t>R-3-1乘法與除法的關係：乘除互逆。應用於驗算與解題。</t>
  </si>
  <si>
    <t>R-3-2數量模式與推理（I）：以操作活動為主。一維變化模式之觀察與推理，例如數列、一維圖表等。</t>
  </si>
  <si>
    <t>R-4-1兩步驟問題併式：併式是代數學習的重要基礎。含四則混合計算的約定（由左往右算、先乘除後加減、括號先算）。學習逐次減項計算。</t>
  </si>
  <si>
    <t>R-4-2四則計算規律（I）：兩步驟計算規則。加減混合計算、乘除混合計算。在四則混合計算中運用數的運算性質。</t>
  </si>
  <si>
    <t>R-4-3以文字表示數學公式：理解以文字和運算符號聯合表示的數學公式，並能應用公式。可併入其他教學活動（如S-4-3）。</t>
  </si>
  <si>
    <t>R-4-4數量模式與推理（II）：以操作活動為主。二維變化模式之觀察與推理，如二維數字圖之推理。奇數與偶數，及其加、減、乘模式。</t>
  </si>
  <si>
    <t>D-3-1一維表格與二維表格：以操作活動為主。報讀、說明與製作生活中的表格。二維表格含列聯表。</t>
  </si>
  <si>
    <t>D-4-1報讀長條圖與折線圖以及製作長條圖：報讀與說明生活中的長條圖與折線圖。配合其他領域課程，學習製作長條圖。</t>
  </si>
  <si>
    <t>N-5-3公因數和公倍數：因數、倍數、公因數、公倍數、最大公因數、最小公倍數的意義。</t>
  </si>
  <si>
    <t>N-5-6整數相除之分數表示：從分裝（測量）和平分的觀點，分別說明整數相除為分數之意義與合理性。</t>
  </si>
  <si>
    <t>N-5-8小數的乘法：整數乘以小數、小數乘以小數的意義。乘數為小數的直式計算。教師用位值的概念說明直式計算的合理性。處理乘積一定比被乘數大的錯誤類型。</t>
  </si>
  <si>
    <t>N-5-9整數、小數除以整數（商為小數）：整數除以整數（商為小數）、小數除以整數的意義。教師用位值的概念說明直式計算的合理性。能用概數協助處理除不盡的情況。熟悉分母為2、4、5、8之真分數所對應的小數。</t>
  </si>
  <si>
    <t>N-5-10解題：比率與應用。整數相除的應用。含「百分率」、「折」、「成」。</t>
  </si>
  <si>
    <t>N-5-11解題：對小數取概數。具體生活情境。四捨五入法。知道商除不盡的處理。理解近似的意義。</t>
  </si>
  <si>
    <t>N-5-13重量：「公噸」。生活實例之應用。含與「公斤」的換算與計算。使用概數。</t>
  </si>
  <si>
    <t>N-5-14體積：「立方公尺」。簡單實測、量感、估測與計算。</t>
  </si>
  <si>
    <t>N-5-15解題：容積。容量、容積和體積間的關係。知道液體體積的意義。</t>
  </si>
  <si>
    <t>N-6-120以內的質數和質因數分解：小於20的質數與合數。2、3、5的質因數判別法。以短除法做質因數的分解。</t>
  </si>
  <si>
    <t>N-6-2最大公因數與最小公倍數：質因數分解法與短除法。兩數互質。運用到分數的約分與通分。</t>
  </si>
  <si>
    <t>N-6-4小數的除法：整數除以小數、小數除以小數的意義。直式計算。教師用位值的概念說明直式計算的合理性。處理商一定比被除數小的錯誤類型。</t>
  </si>
  <si>
    <t>N-6-7解題：速度。比和比值的應用。速度的意義。能做單位換算（大單位到小單位）。含不同時間區段的平均速度。含「距離＝速度×時間」公式。用比例思考協助解題。</t>
  </si>
  <si>
    <t>N-6-8解題：基準量與比較量。比和比值的應用。含交換基準時之關係。</t>
  </si>
  <si>
    <t>N-6-9解題：由問題中的數量關係，列出恰當的算式解題（同R-6-4）。可包含（1）較複雜的模式（如座位排列模式）；（2）較複雜的計數：乘法原理、加法原理或其混合；（3）較複雜之情境：如年齡問題、流水問題、和差問題、雞兔問題。連結R-6-2、R-6-3。</t>
  </si>
  <si>
    <t>S-5-2三角形與四邊形的面積：操作活動與推理。利用切割重組，建立面積公式，並能應用。</t>
  </si>
  <si>
    <t>S-5-3扇形：扇形的定義。「圓心角」。扇形可視為圓的一部分。將扇形與分數結合（幾分之幾圓）。能畫出指定扇形。</t>
  </si>
  <si>
    <t>S-5-4線對稱：線對稱的意義。「對稱軸」、「對稱點」、「對稱邊」、「對稱角」。由操作活動知道特殊平面圖形的線對稱性質。利用線對稱做簡單幾何推理。製作或繪製線對稱圖形。</t>
  </si>
  <si>
    <t>S-5-5正方體和長方體：計算正方體和長方體的體積與表面積。正方體與長方體的體積公式。</t>
  </si>
  <si>
    <t>S-6-1放大與縮小：比例思考的應用。「幾倍放大圖」、「幾倍縮小圖」。知道縮放時，對應角相等，對應邊成比例。</t>
  </si>
  <si>
    <t>S-6-2解題：地圖比例尺。地圖比例尺之意義、記號與應用。地圖上兩邊長的比和實際兩邊長的比相等。</t>
  </si>
  <si>
    <t>N-7-4數的運算規律：交換律；結合律；分配律；−(𝑎+𝑏)=−𝑎−𝑏；−(𝑎−𝑏)=−𝑎+𝑏。</t>
  </si>
  <si>
    <t>N-7-5數線：擴充至含負數的數線；比較數的大小；絕對值的意義；以|𝑎−𝑏|表示數線上兩點𝑎,𝑏的距離。</t>
  </si>
  <si>
    <t>N-7-6指數的意義：指數為非負整數的次方；𝑎≠0時𝑎0=1；同底數的大小比較；指數的運算。</t>
  </si>
  <si>
    <t>N-7-7指數律：以數字例表示「同底數的乘法指數律」（𝑎𝑚×𝑎𝑛=𝑎𝑚+𝑛、(𝑎𝑚)𝑛=𝑎𝑚𝑛、(𝑎×𝑏)𝑛=𝑎𝑛×𝑏𝑛，其中𝑚,𝑛為非負整數）；以數字例表示「同底數的除法指數律」（𝑎𝑚÷𝑎𝑛=𝑎𝑚−𝑛，其中𝑚≥𝑛且𝑚,𝑛為非負整數）。</t>
  </si>
  <si>
    <t>A-7-6二元一次聯立方程式的幾何意義：𝑎𝑥+𝑏𝑦=𝑐的圖形；𝑦=𝑐的圖形（水平線）；𝑥=𝑐的圖形（鉛垂線）；二元一次聯立方程式的解只處理相交且只有一個交點的情況。</t>
  </si>
  <si>
    <t>N-8-2二次方根的近似值：二次方根的近似值；二次方根的整數部分；十分逼近法。使用計算機√鍵。</t>
  </si>
  <si>
    <t>S-8-2凸多邊形的內角和：凸多邊形的意義；內角與外角的意義；凸多邊形的內角和公式；三角形外角性質；正𝑛邊形的每個內角度數。</t>
  </si>
  <si>
    <t>S-8-8三角形的基本性質：等腰三角形兩底角相等；非等腰三角形大角對大邊，大邊對大角；三角形兩邊和大於第三邊；外角等於其內對角和；連比的紀錄；三內角為30°,60°,90°其邊長比紀錄為「2:1:√3」；三內角為45°,45°,90°其邊長比紀錄為「1:1:√2」。</t>
  </si>
  <si>
    <t>G-8-1直角坐標系上兩點距離公式：直角坐標系上兩點𝐴(𝑎,𝑏)和𝐵(𝑐,𝑑)的距離為𝐴𝐵̅̅̅̅=√(𝑎−𝑐)2+(𝑏−𝑑)2；生活上相關問題。</t>
  </si>
  <si>
    <t>F-8-1一次函數：透過對應關係認識函數（不要出現𝑓(𝑥)的抽象型式）、常數函數（𝑦=𝑐）、一次函數（𝑦=𝑎𝑥+𝑏）。</t>
  </si>
  <si>
    <t>F-9-2二次函數的圖形與極值：二次函數的相關名詞（對稱軸、頂點、最低點、最高點、開口向上、開口向下、最大值、最小值）；描繪𝑦=𝑎𝑥2、𝑦=𝑎𝑥2+𝑘、𝑦=𝑎(𝑥−ℎ)2、𝑦=𝑎(𝑥−ℎ)2+𝑘的圖形；對稱軸就是通過頂點（最高點、最低點）的鉛垂線；𝑦=𝑎𝑥2的圖形與𝑦=𝑎(𝑥−ℎ)2+𝑘的圖形的平移關係；已配方好之二次函數的最大值與最小值。</t>
  </si>
  <si>
    <t>N-10-1實數：數線，十進制小數的意義，三一律，有理數的十進制小數特徵，無理數之十進制小數的估算（√2 為無理數的證明★），科學記號數字的運算。</t>
  </si>
  <si>
    <t>數與量</t>
    <phoneticPr fontId="2" type="noConversion"/>
  </si>
  <si>
    <t>10-n-1-1</t>
    <phoneticPr fontId="2" type="noConversion"/>
  </si>
  <si>
    <t>10-n-1-2</t>
    <phoneticPr fontId="2" type="noConversion"/>
  </si>
  <si>
    <t>10-n-1-3</t>
    <phoneticPr fontId="2" type="noConversion"/>
  </si>
  <si>
    <t>10-n-1-4</t>
    <phoneticPr fontId="2" type="noConversion"/>
  </si>
  <si>
    <t>10-n-1-5</t>
    <phoneticPr fontId="2" type="noConversion"/>
  </si>
  <si>
    <t>10-n-2-1</t>
    <phoneticPr fontId="2" type="noConversion"/>
  </si>
  <si>
    <t>10-n-2-2</t>
    <phoneticPr fontId="2" type="noConversion"/>
  </si>
  <si>
    <t>10-n-1</t>
    <phoneticPr fontId="2" type="noConversion"/>
  </si>
  <si>
    <t>10-n-2</t>
    <phoneticPr fontId="2" type="noConversion"/>
  </si>
  <si>
    <t>10-n-3</t>
    <phoneticPr fontId="2" type="noConversion"/>
  </si>
  <si>
    <t>10-n-3-2</t>
    <phoneticPr fontId="2" type="noConversion"/>
  </si>
  <si>
    <t>10-n-3-1</t>
    <phoneticPr fontId="2" type="noConversion"/>
  </si>
  <si>
    <t>10-n-3-3</t>
    <phoneticPr fontId="2" type="noConversion"/>
  </si>
  <si>
    <t>10-n-4-1</t>
    <phoneticPr fontId="2" type="noConversion"/>
  </si>
  <si>
    <t>10-n-4</t>
    <phoneticPr fontId="2" type="noConversion"/>
  </si>
  <si>
    <t>10-n-4-2</t>
    <phoneticPr fontId="2" type="noConversion"/>
  </si>
  <si>
    <t>10-n-4-3</t>
    <phoneticPr fontId="2" type="noConversion"/>
  </si>
  <si>
    <t>10-n-5-1</t>
    <phoneticPr fontId="2" type="noConversion"/>
  </si>
  <si>
    <t>10-n-5</t>
    <phoneticPr fontId="2" type="noConversion"/>
  </si>
  <si>
    <t>10-n-5-2</t>
    <phoneticPr fontId="2" type="noConversion"/>
  </si>
  <si>
    <t>10-n-6</t>
    <phoneticPr fontId="2" type="noConversion"/>
  </si>
  <si>
    <t>10-n-6-1</t>
    <phoneticPr fontId="2" type="noConversion"/>
  </si>
  <si>
    <t>10-n-6-2</t>
    <phoneticPr fontId="2" type="noConversion"/>
  </si>
  <si>
    <t>10-n-7</t>
    <phoneticPr fontId="2" type="noConversion"/>
  </si>
  <si>
    <t>10-n-7-1</t>
    <phoneticPr fontId="2" type="noConversion"/>
  </si>
  <si>
    <t>10-n-7-2</t>
    <phoneticPr fontId="2" type="noConversion"/>
  </si>
  <si>
    <t>10-n-8-1</t>
    <phoneticPr fontId="2" type="noConversion"/>
  </si>
  <si>
    <t>認識無窮的概念，理解並欣賞數學掌握無窮的方法。</t>
    <phoneticPr fontId="2" type="noConversion"/>
  </si>
  <si>
    <t>10-n-8</t>
    <phoneticPr fontId="2" type="noConversion"/>
  </si>
  <si>
    <t>10-n-8-2</t>
    <phoneticPr fontId="2" type="noConversion"/>
  </si>
  <si>
    <t>10-s-1</t>
    <phoneticPr fontId="2" type="noConversion"/>
  </si>
  <si>
    <t>10-s-1-1</t>
    <phoneticPr fontId="2" type="noConversion"/>
  </si>
  <si>
    <t>10-s-1-2</t>
    <phoneticPr fontId="2" type="noConversion"/>
  </si>
  <si>
    <t>10-s-2-1</t>
    <phoneticPr fontId="2" type="noConversion"/>
  </si>
  <si>
    <t>10-s-2-2</t>
    <phoneticPr fontId="2" type="noConversion"/>
  </si>
  <si>
    <t>10-s-2</t>
    <phoneticPr fontId="2" type="noConversion"/>
  </si>
  <si>
    <t>10-g-1</t>
    <phoneticPr fontId="2" type="noConversion"/>
  </si>
  <si>
    <t>10-g-1-1</t>
    <phoneticPr fontId="2" type="noConversion"/>
  </si>
  <si>
    <t>10-g-1-2</t>
    <phoneticPr fontId="2" type="noConversion"/>
  </si>
  <si>
    <t>10-g-2</t>
    <phoneticPr fontId="2" type="noConversion"/>
  </si>
  <si>
    <t>10-g-3</t>
    <phoneticPr fontId="2" type="noConversion"/>
  </si>
  <si>
    <t>10-g-5</t>
    <phoneticPr fontId="2" type="noConversion"/>
  </si>
  <si>
    <t>10-g-3-1</t>
    <phoneticPr fontId="2" type="noConversion"/>
  </si>
  <si>
    <t>10-g-3-2</t>
    <phoneticPr fontId="2" type="noConversion"/>
  </si>
  <si>
    <t>10-g-2-1</t>
    <phoneticPr fontId="2" type="noConversion"/>
  </si>
  <si>
    <t>10-g-2-2</t>
    <phoneticPr fontId="2" type="noConversion"/>
  </si>
  <si>
    <t>10-g-4-1</t>
    <phoneticPr fontId="2" type="noConversion"/>
  </si>
  <si>
    <t>10-g-4-2</t>
    <phoneticPr fontId="2" type="noConversion"/>
  </si>
  <si>
    <t>10-g-4-3</t>
    <phoneticPr fontId="2" type="noConversion"/>
  </si>
  <si>
    <t>10-g-5-1</t>
    <phoneticPr fontId="2" type="noConversion"/>
  </si>
  <si>
    <t>10-g-5-2</t>
    <phoneticPr fontId="2" type="noConversion"/>
  </si>
  <si>
    <t>10-g-5-3</t>
    <phoneticPr fontId="2" type="noConversion"/>
  </si>
  <si>
    <t>10-g-4</t>
    <phoneticPr fontId="2" type="noConversion"/>
  </si>
  <si>
    <t>10-a-1</t>
    <phoneticPr fontId="2" type="noConversion"/>
  </si>
  <si>
    <t>10-a-1-1</t>
    <phoneticPr fontId="2" type="noConversion"/>
  </si>
  <si>
    <t>10-a-1-2</t>
    <phoneticPr fontId="2" type="noConversion"/>
  </si>
  <si>
    <t>10-a-2-1</t>
    <phoneticPr fontId="2" type="noConversion"/>
  </si>
  <si>
    <t>10-a-2-2</t>
    <phoneticPr fontId="2" type="noConversion"/>
  </si>
  <si>
    <t>10-a-2</t>
    <phoneticPr fontId="2" type="noConversion"/>
  </si>
  <si>
    <t>10-a-3</t>
    <phoneticPr fontId="2" type="noConversion"/>
  </si>
  <si>
    <t>10-a-4</t>
    <phoneticPr fontId="2" type="noConversion"/>
  </si>
  <si>
    <t>10-a-3-1</t>
    <phoneticPr fontId="2" type="noConversion"/>
  </si>
  <si>
    <t>10-a-3-2</t>
    <phoneticPr fontId="2" type="noConversion"/>
  </si>
  <si>
    <t>10-a-4-1</t>
    <phoneticPr fontId="2" type="noConversion"/>
  </si>
  <si>
    <t>10-a-4-2</t>
    <phoneticPr fontId="2" type="noConversion"/>
  </si>
  <si>
    <t>10-f-1</t>
    <phoneticPr fontId="2" type="noConversion"/>
  </si>
  <si>
    <t>10-f-1-1</t>
    <phoneticPr fontId="2" type="noConversion"/>
  </si>
  <si>
    <t>10-f-1-2</t>
    <phoneticPr fontId="2" type="noConversion"/>
  </si>
  <si>
    <t>10-f-2</t>
    <phoneticPr fontId="2" type="noConversion"/>
  </si>
  <si>
    <t>10-f-2-1</t>
    <phoneticPr fontId="2" type="noConversion"/>
  </si>
  <si>
    <t>10-f-2-2</t>
    <phoneticPr fontId="2" type="noConversion"/>
  </si>
  <si>
    <t>10-f-3</t>
    <phoneticPr fontId="2" type="noConversion"/>
  </si>
  <si>
    <t>10-f-3-1</t>
    <phoneticPr fontId="2" type="noConversion"/>
  </si>
  <si>
    <t>10-f-3-2</t>
    <phoneticPr fontId="2" type="noConversion"/>
  </si>
  <si>
    <t>10-f-4</t>
    <phoneticPr fontId="2" type="noConversion"/>
  </si>
  <si>
    <t>10-f-4-1</t>
    <phoneticPr fontId="2" type="noConversion"/>
  </si>
  <si>
    <t>10-f-4-2</t>
    <phoneticPr fontId="2" type="noConversion"/>
  </si>
  <si>
    <t>10-f-5</t>
    <phoneticPr fontId="2" type="noConversion"/>
  </si>
  <si>
    <t>10-f-5-1</t>
    <phoneticPr fontId="2" type="noConversion"/>
  </si>
  <si>
    <t>10-f-5-2</t>
    <phoneticPr fontId="2" type="noConversion"/>
  </si>
  <si>
    <t>10-f-6</t>
    <phoneticPr fontId="2" type="noConversion"/>
  </si>
  <si>
    <t>10-f-6-1</t>
    <phoneticPr fontId="2" type="noConversion"/>
  </si>
  <si>
    <t>10-f-6-2</t>
    <phoneticPr fontId="2" type="noConversion"/>
  </si>
  <si>
    <t>10-f-7</t>
    <phoneticPr fontId="2" type="noConversion"/>
  </si>
  <si>
    <t>10-f-7-1</t>
    <phoneticPr fontId="2" type="noConversion"/>
  </si>
  <si>
    <t>10-f-7-2</t>
    <phoneticPr fontId="2" type="noConversion"/>
  </si>
  <si>
    <t>10-f-8</t>
    <phoneticPr fontId="2" type="noConversion"/>
  </si>
  <si>
    <t>10-f-9</t>
    <phoneticPr fontId="2" type="noConversion"/>
  </si>
  <si>
    <t>10-f-8-1</t>
    <phoneticPr fontId="2" type="noConversion"/>
  </si>
  <si>
    <t>10-f-8-2</t>
    <phoneticPr fontId="2" type="noConversion"/>
  </si>
  <si>
    <t>10-f-9-1</t>
    <phoneticPr fontId="2" type="noConversion"/>
  </si>
  <si>
    <t>10-f-9-2</t>
    <phoneticPr fontId="2" type="noConversion"/>
  </si>
  <si>
    <t>10-d-1</t>
    <phoneticPr fontId="2" type="noConversion"/>
  </si>
  <si>
    <t>10-d-1-1</t>
    <phoneticPr fontId="2" type="noConversion"/>
  </si>
  <si>
    <t>10-d-1-2</t>
    <phoneticPr fontId="2" type="noConversion"/>
  </si>
  <si>
    <t>10-d-1-3</t>
    <phoneticPr fontId="2" type="noConversion"/>
  </si>
  <si>
    <t>10-d-2</t>
    <phoneticPr fontId="2" type="noConversion"/>
  </si>
  <si>
    <t>10-d-3</t>
    <phoneticPr fontId="2" type="noConversion"/>
  </si>
  <si>
    <t>10-d-2-1</t>
    <phoneticPr fontId="2" type="noConversion"/>
  </si>
  <si>
    <t>10-d-2-2</t>
    <phoneticPr fontId="2" type="noConversion"/>
  </si>
  <si>
    <t>10-d-2-3</t>
    <phoneticPr fontId="2" type="noConversion"/>
  </si>
  <si>
    <t>10-d-3-1</t>
    <phoneticPr fontId="2" type="noConversion"/>
  </si>
  <si>
    <t>10-d-3-2</t>
    <phoneticPr fontId="2" type="noConversion"/>
  </si>
  <si>
    <t>10-d-4</t>
    <phoneticPr fontId="2" type="noConversion"/>
  </si>
  <si>
    <t>10-d-4-1</t>
    <phoneticPr fontId="2" type="noConversion"/>
  </si>
  <si>
    <t>10-d-4-2</t>
    <phoneticPr fontId="2" type="noConversion"/>
  </si>
  <si>
    <t>10-d-5</t>
    <phoneticPr fontId="2" type="noConversion"/>
  </si>
  <si>
    <t>10-d-5-1</t>
    <phoneticPr fontId="2" type="noConversion"/>
  </si>
  <si>
    <t>10-d-5-2</t>
    <phoneticPr fontId="2" type="noConversion"/>
  </si>
  <si>
    <t>10-d-6</t>
    <phoneticPr fontId="2" type="noConversion"/>
  </si>
  <si>
    <t>10-d-6-1</t>
    <phoneticPr fontId="2" type="noConversion"/>
  </si>
  <si>
    <t>10-d-6-2</t>
    <phoneticPr fontId="2" type="noConversion"/>
  </si>
  <si>
    <t>10-d-7</t>
    <phoneticPr fontId="2" type="noConversion"/>
  </si>
  <si>
    <t>10-d-7-1</t>
    <phoneticPr fontId="2" type="noConversion"/>
  </si>
  <si>
    <t>10-d-7-2</t>
    <phoneticPr fontId="2" type="noConversion"/>
  </si>
  <si>
    <t>數與量-n-I-1理解一千以內數的位值結構，據以做為四則運算之基礎。</t>
  </si>
  <si>
    <t xml:space="preserve">數與量-N-1-1一百以內的數：含操作活動。用數表示多少與順序。結合數數、位值表徵、位值表。位值單位「個」和「十」。位值單位換算。認識0的位值意義。
</t>
  </si>
  <si>
    <t>編號</t>
    <phoneticPr fontId="2" type="noConversion"/>
  </si>
  <si>
    <t>合併編碼的學習表現(自動合併)</t>
    <phoneticPr fontId="2" type="noConversion"/>
  </si>
  <si>
    <t>空間與形狀</t>
    <phoneticPr fontId="2" type="noConversion"/>
  </si>
  <si>
    <t>關係</t>
    <phoneticPr fontId="2" type="noConversion"/>
  </si>
  <si>
    <t>數與量</t>
    <phoneticPr fontId="2" type="noConversion"/>
  </si>
  <si>
    <t>空間與形狀</t>
    <phoneticPr fontId="2" type="noConversion"/>
  </si>
  <si>
    <t>資料與不確定性</t>
    <phoneticPr fontId="2" type="noConversion"/>
  </si>
  <si>
    <t>代數</t>
    <phoneticPr fontId="2" type="noConversion"/>
  </si>
  <si>
    <r>
      <rPr>
        <sz val="12"/>
        <rFont val="新細明體"/>
        <family val="1"/>
        <charset val="136"/>
      </rPr>
      <t>學習表現</t>
    </r>
    <phoneticPr fontId="2" type="noConversion"/>
  </si>
  <si>
    <t>資料與不確定性</t>
    <phoneticPr fontId="2" type="noConversion"/>
  </si>
  <si>
    <r>
      <t>n-II-2</t>
    </r>
    <r>
      <rPr>
        <sz val="12"/>
        <color rgb="FF000000"/>
        <rFont val="細明體"/>
        <family val="3"/>
        <charset val="136"/>
      </rPr>
      <t>熟練較大位數之加、減乘計算或估，並能應用於日常解題。</t>
    </r>
  </si>
  <si>
    <r>
      <t>n-II-3</t>
    </r>
    <r>
      <rPr>
        <sz val="12"/>
        <color rgb="FF000000"/>
        <rFont val="細明體"/>
        <family val="3"/>
        <charset val="136"/>
      </rPr>
      <t>理解除法的意義，能做計算與估並應用於日常題。</t>
    </r>
    <phoneticPr fontId="2" type="noConversion"/>
  </si>
  <si>
    <r>
      <t>n-II-4</t>
    </r>
    <r>
      <rPr>
        <sz val="12"/>
        <color rgb="FF000000"/>
        <rFont val="細明體"/>
        <family val="3"/>
        <charset val="136"/>
      </rPr>
      <t>解決四則估算之日常應用問題。</t>
    </r>
  </si>
  <si>
    <r>
      <t>n-II-5</t>
    </r>
    <r>
      <rPr>
        <sz val="12"/>
        <color rgb="FF000000"/>
        <rFont val="細明體"/>
        <family val="3"/>
        <charset val="136"/>
      </rPr>
      <t>在具體情境中，解決兩步驟應用問題。</t>
    </r>
    <phoneticPr fontId="2" type="noConversion"/>
  </si>
  <si>
    <r>
      <t>n-II-6</t>
    </r>
    <r>
      <rPr>
        <sz val="12"/>
        <color rgb="FF000000"/>
        <rFont val="細明體"/>
        <family val="3"/>
        <charset val="136"/>
      </rPr>
      <t>理解同分母分數的加、減、整數倍的意義、計算與應用。認識等值分數的意義，並應用於認識簡單異分母分數之比較與加減的意義。</t>
    </r>
  </si>
  <si>
    <r>
      <t>n-II-7</t>
    </r>
    <r>
      <rPr>
        <sz val="12"/>
        <color rgb="FF000000"/>
        <rFont val="細明體"/>
        <family val="3"/>
        <charset val="136"/>
      </rPr>
      <t>理解小數的意義與位值結構，並能做加、減整倍直式計算應用。</t>
    </r>
  </si>
  <si>
    <r>
      <t>n-IV-2</t>
    </r>
    <r>
      <rPr>
        <sz val="12"/>
        <color rgb="FF000000"/>
        <rFont val="細明體"/>
        <family val="3"/>
        <charset val="136"/>
      </rPr>
      <t>理解負數之意義、符號與在數線上的表示，並熟練其四則運算，且能運用到日常生活的情境解決問題。</t>
    </r>
  </si>
  <si>
    <r>
      <t>n-IV-3</t>
    </r>
    <r>
      <rPr>
        <sz val="12"/>
        <color rgb="FF000000"/>
        <rFont val="細明體"/>
        <family val="3"/>
        <charset val="136"/>
      </rPr>
      <t>理解非負整數次方的指數和指數律，應用於質因數分解與科學記號，並能運用到日常生活的情境解決問題。</t>
    </r>
  </si>
  <si>
    <r>
      <t>n-IV-4</t>
    </r>
    <r>
      <rPr>
        <sz val="12"/>
        <color rgb="FF000000"/>
        <rFont val="細明體"/>
        <family val="3"/>
        <charset val="136"/>
      </rPr>
      <t>理解比、比例式、正比、反比和連比的意義和推理，並能運用到日常生活的情境解決問題。</t>
    </r>
  </si>
  <si>
    <r>
      <t>n-IV-5</t>
    </r>
    <r>
      <rPr>
        <sz val="12"/>
        <color rgb="FF000000"/>
        <rFont val="細明體"/>
        <family val="3"/>
        <charset val="136"/>
      </rPr>
      <t>理解二次方根的意義、符號與根式的四則運算，並能運用到日常生活的情境解決問題。</t>
    </r>
  </si>
  <si>
    <r>
      <t>n-IV-6</t>
    </r>
    <r>
      <rPr>
        <sz val="12"/>
        <color rgb="FF000000"/>
        <rFont val="細明體"/>
        <family val="3"/>
        <charset val="136"/>
      </rPr>
      <t>應用十分逼近法估算二次方根的近似值，並能應用計算機計算、驗證與估算，建立對二次方根的數感。</t>
    </r>
  </si>
  <si>
    <r>
      <t>n-IV-7</t>
    </r>
    <r>
      <rPr>
        <sz val="12"/>
        <color rgb="FF000000"/>
        <rFont val="細明體"/>
        <family val="3"/>
        <charset val="136"/>
      </rPr>
      <t>辨識數列的規律性，以數學符號表徵生活中的數量關係與規律，認識等差數列與等比數列，並能依首項與公差或公比計算其他各項。</t>
    </r>
  </si>
  <si>
    <r>
      <t>n-IV-8</t>
    </r>
    <r>
      <rPr>
        <sz val="12"/>
        <color rgb="FF000000"/>
        <rFont val="細明體"/>
        <family val="3"/>
        <charset val="136"/>
      </rPr>
      <t>理解等差級數的求和公式，並能運用到日常生活的情境解決問題。</t>
    </r>
  </si>
  <si>
    <r>
      <t>n-IV-9</t>
    </r>
    <r>
      <rPr>
        <sz val="12"/>
        <color rgb="FF000000"/>
        <rFont val="細明體"/>
        <family val="3"/>
        <charset val="136"/>
      </rPr>
      <t>使用計算機計算比值、複雜的數式、小數或根式等四則運算與三角比的近似值問題，並能理解計算機可能產生誤差。</t>
    </r>
  </si>
  <si>
    <r>
      <t>n-II-8</t>
    </r>
    <r>
      <rPr>
        <sz val="12"/>
        <color rgb="FF000000"/>
        <rFont val="細明體"/>
        <family val="3"/>
        <charset val="136"/>
      </rPr>
      <t>能在數線標示整數、分數、小數並做比較與加減，理解整數、分數、小數都是數。</t>
    </r>
    <phoneticPr fontId="2" type="noConversion"/>
  </si>
  <si>
    <t>s-IV-8理解特殊三角形（如正三角形、等腰三角形、直角三角形）、特殊四邊形（如正方形、矩形、平行四邊形、菱形、箏形、梯形）和正多邊形的幾何性質及相關問題。</t>
    <phoneticPr fontId="2" type="noConversion"/>
  </si>
  <si>
    <t>s-IV-14認識圓的相關概念（如半徑、弦、弧、弓形等）和幾何性質（如圓心角、圓周角、圓內接四邊形的對角互補等），並理解弧長、圓面積、扇形面積的公式。</t>
    <phoneticPr fontId="2" type="noConversion"/>
  </si>
  <si>
    <r>
      <t>n-V-1</t>
    </r>
    <r>
      <rPr>
        <sz val="12"/>
        <rFont val="細明體"/>
        <family val="3"/>
        <charset val="136"/>
      </rPr>
      <t>理解實數與數線的關係，理解其十進位表示法的意義，理解整數、有理數、無理</t>
    </r>
    <r>
      <rPr>
        <sz val="12"/>
        <rFont val="Times New Roman"/>
        <family val="1"/>
      </rPr>
      <t xml:space="preserve"> </t>
    </r>
    <r>
      <rPr>
        <sz val="12"/>
        <rFont val="細明體"/>
        <family val="3"/>
        <charset val="136"/>
      </rPr>
      <t>數的特質，並熟練其四則與次方運算，具備指數與對數的數感，能用區間描述數</t>
    </r>
    <r>
      <rPr>
        <sz val="12"/>
        <rFont val="Times New Roman"/>
        <family val="1"/>
      </rPr>
      <t xml:space="preserve"> </t>
    </r>
    <r>
      <rPr>
        <sz val="12"/>
        <rFont val="細明體"/>
        <family val="3"/>
        <charset val="136"/>
      </rPr>
      <t xml:space="preserve">線上的範圍，能用實數描述現象並解決問題。
</t>
    </r>
    <phoneticPr fontId="2" type="noConversion"/>
  </si>
  <si>
    <r>
      <t>n-V-2</t>
    </r>
    <r>
      <rPr>
        <sz val="12"/>
        <rFont val="細明體"/>
        <family val="3"/>
        <charset val="136"/>
      </rPr>
      <t>能熟練操作計算機，能判斷使用計算機的時機，理解計算機可能產生誤差，並能</t>
    </r>
    <r>
      <rPr>
        <sz val="12"/>
        <rFont val="Times New Roman"/>
        <family val="1"/>
      </rPr>
      <t xml:space="preserve"> </t>
    </r>
    <r>
      <rPr>
        <sz val="12"/>
        <rFont val="細明體"/>
        <family val="3"/>
        <charset val="136"/>
      </rPr>
      <t xml:space="preserve">處理誤差。
</t>
    </r>
    <phoneticPr fontId="2" type="noConversion"/>
  </si>
  <si>
    <r>
      <t>n-V-3</t>
    </r>
    <r>
      <rPr>
        <sz val="12"/>
        <rFont val="細明體"/>
        <family val="3"/>
        <charset val="136"/>
      </rPr>
      <t>認識複數，理解複數為平面上的數，理解並欣賞複數除了三一律以外，與實數完</t>
    </r>
    <r>
      <rPr>
        <sz val="12"/>
        <rFont val="Times New Roman"/>
        <family val="1"/>
      </rPr>
      <t xml:space="preserve"> </t>
    </r>
    <r>
      <rPr>
        <sz val="12"/>
        <rFont val="細明體"/>
        <family val="3"/>
        <charset val="136"/>
      </rPr>
      <t xml:space="preserve">全相容。能操作複數之運算，能用以描述現象並解決問題。
</t>
    </r>
    <phoneticPr fontId="2" type="noConversion"/>
  </si>
  <si>
    <r>
      <t>n-V-4</t>
    </r>
    <r>
      <rPr>
        <sz val="12"/>
        <rFont val="細明體"/>
        <family val="3"/>
        <charset val="136"/>
      </rPr>
      <t>理解絕對值應用在各種數與量之上的意義，能操作其運算，欣賞其一致性，並能</t>
    </r>
    <r>
      <rPr>
        <sz val="12"/>
        <rFont val="Times New Roman"/>
        <family val="1"/>
      </rPr>
      <t xml:space="preserve"> </t>
    </r>
    <r>
      <rPr>
        <sz val="12"/>
        <rFont val="細明體"/>
        <family val="3"/>
        <charset val="136"/>
      </rPr>
      <t xml:space="preserve">用以描述現象及溝通。
</t>
    </r>
    <phoneticPr fontId="2" type="noConversion"/>
  </si>
  <si>
    <r>
      <t>n-V-5</t>
    </r>
    <r>
      <rPr>
        <sz val="12"/>
        <rFont val="細明體"/>
        <family val="3"/>
        <charset val="136"/>
      </rPr>
      <t>能察覺並規律並以一般項或遞迴方式表現，進而熟悉級數的操作。理解數學歸納</t>
    </r>
    <r>
      <rPr>
        <sz val="12"/>
        <rFont val="Times New Roman"/>
        <family val="1"/>
      </rPr>
      <t xml:space="preserve"> </t>
    </r>
    <r>
      <rPr>
        <sz val="12"/>
        <rFont val="細明體"/>
        <family val="3"/>
        <charset val="136"/>
      </rPr>
      <t xml:space="preserve">法的意義，並能用於數學論證。
</t>
    </r>
    <phoneticPr fontId="2" type="noConversion"/>
  </si>
  <si>
    <r>
      <t>n-V-6</t>
    </r>
    <r>
      <rPr>
        <sz val="12"/>
        <rFont val="細明體"/>
        <family val="3"/>
        <charset val="136"/>
      </rPr>
      <t>認識命題，理解並欣賞邏輯相對於自然語言的一致性與精確性，並能用於溝通與</t>
    </r>
    <r>
      <rPr>
        <sz val="12"/>
        <rFont val="Times New Roman"/>
        <family val="1"/>
      </rPr>
      <t xml:space="preserve"> </t>
    </r>
    <r>
      <rPr>
        <sz val="12"/>
        <rFont val="細明體"/>
        <family val="3"/>
        <charset val="136"/>
      </rPr>
      <t xml:space="preserve">推論。
</t>
    </r>
    <phoneticPr fontId="2" type="noConversion"/>
  </si>
  <si>
    <r>
      <t>s-V-1</t>
    </r>
    <r>
      <rPr>
        <sz val="12"/>
        <rFont val="細明體"/>
        <family val="3"/>
        <charset val="136"/>
      </rPr>
      <t>理解三角比的意義，熟練其彼此關係與運算操作，能靈活應用於等式或函數，並</t>
    </r>
    <r>
      <rPr>
        <sz val="12"/>
        <rFont val="Times New Roman"/>
        <family val="1"/>
      </rPr>
      <t xml:space="preserve"> </t>
    </r>
    <r>
      <rPr>
        <sz val="12"/>
        <rFont val="細明體"/>
        <family val="3"/>
        <charset val="136"/>
      </rPr>
      <t xml:space="preserve">能用以推論及解決問題。
</t>
    </r>
    <phoneticPr fontId="2" type="noConversion"/>
  </si>
  <si>
    <r>
      <t>n-V-7</t>
    </r>
    <r>
      <rPr>
        <sz val="12"/>
        <rFont val="細明體"/>
        <family val="3"/>
        <charset val="136"/>
      </rPr>
      <t>認識弧度量並能操作，理解並欣賞其作為角之度量的簡潔性。</t>
    </r>
    <phoneticPr fontId="2" type="noConversion"/>
  </si>
  <si>
    <r>
      <t>n-V-8</t>
    </r>
    <r>
      <rPr>
        <sz val="12"/>
        <rFont val="細明體"/>
        <family val="3"/>
        <charset val="136"/>
      </rPr>
      <t>認識無窮的概念，理解並欣賞數學掌握無窮的方法。</t>
    </r>
    <phoneticPr fontId="2" type="noConversion"/>
  </si>
  <si>
    <r>
      <t>s-V-2</t>
    </r>
    <r>
      <rPr>
        <sz val="12"/>
        <rFont val="細明體"/>
        <family val="3"/>
        <charset val="136"/>
      </rPr>
      <t>察覺並理解空間的基本特質，以及空間中的點、直線、與平面的關係。認識空間</t>
    </r>
    <r>
      <rPr>
        <sz val="12"/>
        <rFont val="Times New Roman"/>
        <family val="1"/>
      </rPr>
      <t xml:space="preserve"> </t>
    </r>
    <r>
      <rPr>
        <sz val="12"/>
        <rFont val="細明體"/>
        <family val="3"/>
        <charset val="136"/>
      </rPr>
      <t xml:space="preserve">中的特殊曲線，並能察覺與欣賞生活中的範例。
</t>
    </r>
    <phoneticPr fontId="2" type="noConversion"/>
  </si>
  <si>
    <r>
      <t>g-V-1</t>
    </r>
    <r>
      <rPr>
        <sz val="12"/>
        <rFont val="細明體"/>
        <family val="3"/>
        <charset val="136"/>
      </rPr>
      <t>認識直角坐標可以用數來表示平面與空間中的位置，可以經由向量觀念而做點的</t>
    </r>
    <r>
      <rPr>
        <sz val="12"/>
        <rFont val="Times New Roman"/>
        <family val="1"/>
      </rPr>
      <t xml:space="preserve"> </t>
    </r>
    <r>
      <rPr>
        <sz val="12"/>
        <rFont val="細明體"/>
        <family val="3"/>
        <charset val="136"/>
      </rPr>
      <t xml:space="preserve">運算，理解並熟練其操作，並能用於溝通。
</t>
    </r>
    <phoneticPr fontId="2" type="noConversion"/>
  </si>
  <si>
    <r>
      <t>g-V-3</t>
    </r>
    <r>
      <rPr>
        <sz val="12"/>
        <rFont val="細明體"/>
        <family val="3"/>
        <charset val="136"/>
      </rPr>
      <t>認識極坐標，理解方位角、方向與斜率的關聯，能熟練地轉換表徵，並能用於溝</t>
    </r>
    <r>
      <rPr>
        <sz val="12"/>
        <rFont val="Times New Roman"/>
        <family val="1"/>
      </rPr>
      <t xml:space="preserve"> </t>
    </r>
    <r>
      <rPr>
        <sz val="12"/>
        <rFont val="細明體"/>
        <family val="3"/>
        <charset val="136"/>
      </rPr>
      <t xml:space="preserve">通。
</t>
    </r>
    <phoneticPr fontId="2" type="noConversion"/>
  </si>
  <si>
    <r>
      <t>g-V-2</t>
    </r>
    <r>
      <rPr>
        <sz val="12"/>
        <rFont val="細明體"/>
        <family val="3"/>
        <charset val="136"/>
      </rPr>
      <t>理解並欣賞坐標平面上的圖形對稱性，並能用以溝通及推論。</t>
    </r>
    <phoneticPr fontId="2" type="noConversion"/>
  </si>
  <si>
    <r>
      <t>g-V-4</t>
    </r>
    <r>
      <rPr>
        <sz val="12"/>
        <rFont val="細明體"/>
        <family val="3"/>
        <charset val="136"/>
      </rPr>
      <t>理解並欣賞幾何的性質可以透過坐標而轉化成數與式的關係，而數與式的代數操</t>
    </r>
    <r>
      <rPr>
        <sz val="12"/>
        <rFont val="Times New Roman"/>
        <family val="1"/>
      </rPr>
      <t xml:space="preserve"> </t>
    </r>
    <r>
      <rPr>
        <sz val="12"/>
        <rFont val="細明體"/>
        <family val="3"/>
        <charset val="136"/>
      </rPr>
      <t>作也可以透過坐標產生對應的幾何意義，能熟練地轉換幾何與代數的表徵，並能</t>
    </r>
    <r>
      <rPr>
        <sz val="12"/>
        <rFont val="Times New Roman"/>
        <family val="1"/>
      </rPr>
      <t xml:space="preserve"> </t>
    </r>
    <r>
      <rPr>
        <sz val="12"/>
        <rFont val="細明體"/>
        <family val="3"/>
        <charset val="136"/>
      </rPr>
      <t xml:space="preserve">用於推論及解決問題。
</t>
    </r>
    <phoneticPr fontId="2" type="noConversion"/>
  </si>
  <si>
    <r>
      <t>g-V-5</t>
    </r>
    <r>
      <rPr>
        <sz val="12"/>
        <rFont val="細明體"/>
        <family val="3"/>
        <charset val="136"/>
      </rPr>
      <t>理解並欣賞坐標系統可為幾何問題提供簡潔的算法，而坐標的平移與伸縮可以簡</t>
    </r>
    <r>
      <rPr>
        <sz val="12"/>
        <rFont val="Times New Roman"/>
        <family val="1"/>
      </rPr>
      <t xml:space="preserve"> </t>
    </r>
    <r>
      <rPr>
        <sz val="12"/>
        <rFont val="細明體"/>
        <family val="3"/>
        <charset val="136"/>
      </rPr>
      <t xml:space="preserve">化代數問題，能熟練前述操作，並用以推論及解決問題。
</t>
    </r>
    <phoneticPr fontId="2" type="noConversion"/>
  </si>
  <si>
    <r>
      <t>a-V-1</t>
    </r>
    <r>
      <rPr>
        <sz val="12"/>
        <rFont val="細明體"/>
        <family val="3"/>
        <charset val="136"/>
      </rPr>
      <t>理解多項式、分式與根式對應實數之運算規則，理解指數、對數的運算規則，並</t>
    </r>
    <r>
      <rPr>
        <sz val="12"/>
        <rFont val="Times New Roman"/>
        <family val="1"/>
      </rPr>
      <t xml:space="preserve"> </t>
    </r>
    <r>
      <rPr>
        <sz val="12"/>
        <rFont val="細明體"/>
        <family val="3"/>
        <charset val="136"/>
      </rPr>
      <t xml:space="preserve">能用於數學推論。
</t>
    </r>
    <phoneticPr fontId="2" type="noConversion"/>
  </si>
  <si>
    <r>
      <t>a-V-2</t>
    </r>
    <r>
      <rPr>
        <sz val="12"/>
        <rFont val="細明體"/>
        <family val="3"/>
        <charset val="136"/>
      </rPr>
      <t>理解並熟練多項式的運算操作，能靈活應用於等式或函數，並能用以推論及解決</t>
    </r>
    <r>
      <rPr>
        <sz val="12"/>
        <rFont val="Times New Roman"/>
        <family val="1"/>
      </rPr>
      <t xml:space="preserve"> </t>
    </r>
    <r>
      <rPr>
        <sz val="12"/>
        <rFont val="細明體"/>
        <family val="3"/>
        <charset val="136"/>
      </rPr>
      <t xml:space="preserve">問題。
</t>
    </r>
    <phoneticPr fontId="2" type="noConversion"/>
  </si>
  <si>
    <r>
      <t>a-V-3</t>
    </r>
    <r>
      <rPr>
        <sz val="12"/>
        <rFont val="細明體"/>
        <family val="3"/>
        <charset val="136"/>
      </rPr>
      <t>認識矩陣，理解線性組合與矩陣運算的意涵，並能用以解決問題。</t>
    </r>
    <phoneticPr fontId="2" type="noConversion"/>
  </si>
  <si>
    <r>
      <t>a-V-4</t>
    </r>
    <r>
      <rPr>
        <sz val="12"/>
        <rFont val="細明體"/>
        <family val="3"/>
        <charset val="136"/>
      </rPr>
      <t>理解不等式之解區域的意涵，並能用以解決問題。</t>
    </r>
    <phoneticPr fontId="2" type="noConversion"/>
  </si>
  <si>
    <r>
      <t>f-V-1</t>
    </r>
    <r>
      <rPr>
        <sz val="12"/>
        <rFont val="細明體"/>
        <family val="3"/>
        <charset val="136"/>
      </rPr>
      <t>認識函數，理解式與函數的關連並能靈活轉換，理解函數圖形的意義，並能用以</t>
    </r>
    <r>
      <rPr>
        <sz val="12"/>
        <rFont val="Times New Roman"/>
        <family val="1"/>
      </rPr>
      <t xml:space="preserve"> </t>
    </r>
    <r>
      <rPr>
        <sz val="12"/>
        <rFont val="細明體"/>
        <family val="3"/>
        <charset val="136"/>
      </rPr>
      <t xml:space="preserve">溝通。
</t>
    </r>
    <phoneticPr fontId="2" type="noConversion"/>
  </si>
  <si>
    <r>
      <t>f-V-2</t>
    </r>
    <r>
      <rPr>
        <sz val="12"/>
        <rFont val="細明體"/>
        <family val="3"/>
        <charset val="136"/>
      </rPr>
      <t>認識多項式函數的圖形特徵，理解其特徵的意義，認識以多項式函數為數學模型</t>
    </r>
    <r>
      <rPr>
        <sz val="12"/>
        <rFont val="Times New Roman"/>
        <family val="1"/>
      </rPr>
      <t xml:space="preserve"> </t>
    </r>
    <r>
      <rPr>
        <sz val="12"/>
        <rFont val="細明體"/>
        <family val="3"/>
        <charset val="136"/>
      </rPr>
      <t xml:space="preserve">的關係或現象，並能用以溝通和解決問題。
</t>
    </r>
    <phoneticPr fontId="2" type="noConversion"/>
  </si>
  <si>
    <r>
      <t>f-V-3</t>
    </r>
    <r>
      <rPr>
        <sz val="12"/>
        <rFont val="細明體"/>
        <family val="3"/>
        <charset val="136"/>
      </rPr>
      <t>認識三角函數的圖形特徵，理解其特徵的意義，認識以正弦函數為數學模型的週</t>
    </r>
    <r>
      <rPr>
        <sz val="12"/>
        <rFont val="Times New Roman"/>
        <family val="1"/>
      </rPr>
      <t xml:space="preserve"> </t>
    </r>
    <r>
      <rPr>
        <sz val="12"/>
        <rFont val="細明體"/>
        <family val="3"/>
        <charset val="136"/>
      </rPr>
      <t xml:space="preserve">期性現象，並能用以溝通和解決問題。
</t>
    </r>
    <phoneticPr fontId="2" type="noConversion"/>
  </si>
  <si>
    <r>
      <t>f-V-4</t>
    </r>
    <r>
      <rPr>
        <sz val="12"/>
        <rFont val="細明體"/>
        <family val="3"/>
        <charset val="136"/>
      </rPr>
      <t>認識指數與對數函數的圖形特徵，理解其特徵的意義，認識以指數函數為數學模</t>
    </r>
    <r>
      <rPr>
        <sz val="12"/>
        <rFont val="Times New Roman"/>
        <family val="1"/>
      </rPr>
      <t xml:space="preserve"> </t>
    </r>
    <r>
      <rPr>
        <sz val="12"/>
        <rFont val="細明體"/>
        <family val="3"/>
        <charset val="136"/>
      </rPr>
      <t xml:space="preserve">型的成長或衰退現象，並能用以溝通和解決問題。
</t>
    </r>
    <phoneticPr fontId="2" type="noConversion"/>
  </si>
  <si>
    <r>
      <t>f-V-5</t>
    </r>
    <r>
      <rPr>
        <sz val="12"/>
        <rFont val="細明體"/>
        <family val="3"/>
        <charset val="136"/>
      </rPr>
      <t>理解矩陣應用於線性映射的意義，並能用以溝通、推論和解決問題。</t>
    </r>
    <r>
      <rPr>
        <sz val="12"/>
        <rFont val="Times New Roman"/>
        <family val="1"/>
      </rPr>
      <t xml:space="preserve"> </t>
    </r>
    <phoneticPr fontId="2" type="noConversion"/>
  </si>
  <si>
    <r>
      <t>f-V-6</t>
    </r>
    <r>
      <rPr>
        <sz val="12"/>
        <rFont val="細明體"/>
        <family val="3"/>
        <charset val="136"/>
      </rPr>
      <t>認識極限，理解微分與導數的意義，並能用以溝通和推論。</t>
    </r>
    <phoneticPr fontId="2" type="noConversion"/>
  </si>
  <si>
    <r>
      <t>f-V-7</t>
    </r>
    <r>
      <rPr>
        <sz val="12"/>
        <rFont val="細明體"/>
        <family val="3"/>
        <charset val="136"/>
      </rPr>
      <t>理解導函數的意義，熟練其操作，並能用以解決問題。</t>
    </r>
    <phoneticPr fontId="2" type="noConversion"/>
  </si>
  <si>
    <r>
      <t>f-V-8</t>
    </r>
    <r>
      <rPr>
        <sz val="12"/>
        <rFont val="細明體"/>
        <family val="3"/>
        <charset val="136"/>
      </rPr>
      <t>認識微分與積分互為逆運算，理解微積分基本定理的意義，並能用以推論。</t>
    </r>
    <phoneticPr fontId="2" type="noConversion"/>
  </si>
  <si>
    <r>
      <t>f-V-9</t>
    </r>
    <r>
      <rPr>
        <sz val="12"/>
        <rFont val="細明體"/>
        <family val="3"/>
        <charset val="136"/>
      </rPr>
      <t>理解定積分的原理，並能用以溝通、推論和解決問題。</t>
    </r>
    <r>
      <rPr>
        <sz val="12"/>
        <rFont val="Times New Roman"/>
        <family val="1"/>
      </rPr>
      <t xml:space="preserve"> </t>
    </r>
    <phoneticPr fontId="2" type="noConversion"/>
  </si>
  <si>
    <r>
      <t>d-V-1</t>
    </r>
    <r>
      <rPr>
        <sz val="12"/>
        <rFont val="細明體"/>
        <family val="3"/>
        <charset val="136"/>
      </rPr>
      <t>認識集合，理解並欣賞集合語言的簡潔性，能操作集合的運算，能以文氏圖作為</t>
    </r>
    <r>
      <rPr>
        <sz val="12"/>
        <rFont val="Times New Roman"/>
        <family val="1"/>
      </rPr>
      <t xml:space="preserve"> </t>
    </r>
    <r>
      <rPr>
        <sz val="12"/>
        <rFont val="細明體"/>
        <family val="3"/>
        <charset val="136"/>
      </rPr>
      <t xml:space="preserve">輔助，並能用於溝通與推論。
</t>
    </r>
    <phoneticPr fontId="2" type="noConversion"/>
  </si>
  <si>
    <r>
      <t>d-V-2</t>
    </r>
    <r>
      <rPr>
        <sz val="12"/>
        <rFont val="細明體"/>
        <family val="3"/>
        <charset val="136"/>
      </rPr>
      <t>能判斷分析數據的時機，能選用適當的統計量作為描述數據的參數，理解數據分</t>
    </r>
    <r>
      <rPr>
        <sz val="12"/>
        <rFont val="Times New Roman"/>
        <family val="1"/>
      </rPr>
      <t xml:space="preserve"> </t>
    </r>
    <r>
      <rPr>
        <sz val="12"/>
        <rFont val="細明體"/>
        <family val="3"/>
        <charset val="136"/>
      </rPr>
      <t xml:space="preserve">析可能產生的例外，並能處理例外。
</t>
    </r>
    <phoneticPr fontId="2" type="noConversion"/>
  </si>
  <si>
    <r>
      <t>d-V-3</t>
    </r>
    <r>
      <rPr>
        <sz val="12"/>
        <rFont val="細明體"/>
        <family val="3"/>
        <charset val="136"/>
      </rPr>
      <t>理解事件的不確定性，並能以機率將之量化。理解機率的性質並能操作其運算，</t>
    </r>
    <r>
      <rPr>
        <sz val="12"/>
        <rFont val="Times New Roman"/>
        <family val="1"/>
      </rPr>
      <t xml:space="preserve"> </t>
    </r>
    <r>
      <rPr>
        <sz val="12"/>
        <rFont val="細明體"/>
        <family val="3"/>
        <charset val="136"/>
      </rPr>
      <t xml:space="preserve">能用以溝通和推論。
</t>
    </r>
    <phoneticPr fontId="2" type="noConversion"/>
  </si>
  <si>
    <r>
      <t>d-V-4</t>
    </r>
    <r>
      <rPr>
        <sz val="12"/>
        <rFont val="細明體"/>
        <family val="3"/>
        <charset val="136"/>
      </rPr>
      <t>認識隨機變數，理解其分佈概念，理解其參數的意義與算法，並能用以推論和解</t>
    </r>
    <r>
      <rPr>
        <sz val="12"/>
        <rFont val="Times New Roman"/>
        <family val="1"/>
      </rPr>
      <t xml:space="preserve"> </t>
    </r>
    <r>
      <rPr>
        <sz val="12"/>
        <rFont val="細明體"/>
        <family val="3"/>
        <charset val="136"/>
      </rPr>
      <t xml:space="preserve">決問題。
</t>
    </r>
    <phoneticPr fontId="2" type="noConversion"/>
  </si>
  <si>
    <r>
      <t>d-V-5</t>
    </r>
    <r>
      <rPr>
        <sz val="12"/>
        <rFont val="細明體"/>
        <family val="3"/>
        <charset val="136"/>
      </rPr>
      <t>能以機率檢核不確定之假設或推論的合理性。</t>
    </r>
    <phoneticPr fontId="2" type="noConversion"/>
  </si>
  <si>
    <r>
      <t>d-V-6</t>
    </r>
    <r>
      <rPr>
        <sz val="12"/>
        <color theme="1"/>
        <rFont val="新細明體"/>
        <family val="1"/>
        <charset val="136"/>
        <scheme val="minor"/>
      </rPr>
      <t>理解基本計數原理，能運用策略與原理，窮舉所有狀況。</t>
    </r>
    <phoneticPr fontId="2" type="noConversion"/>
  </si>
  <si>
    <r>
      <t>d-V-7</t>
    </r>
    <r>
      <rPr>
        <sz val="12"/>
        <color theme="1"/>
        <rFont val="新細明體"/>
        <family val="1"/>
        <charset val="136"/>
      </rPr>
      <t>認識排列與組合的計數模型，理解其運算原理，並能用於溝通和解決問題。</t>
    </r>
    <phoneticPr fontId="2" type="noConversion"/>
  </si>
  <si>
    <t>合併編碼的學習內容(自動合併)</t>
    <phoneticPr fontId="2" type="noConversion"/>
  </si>
  <si>
    <t xml:space="preserve">N-1-2加法和減法：加法和減法的意義與應用。含「添加拿走型」、「併加分解型」、「比較型」等應用問題。加法和減法算式。
</t>
    <phoneticPr fontId="2" type="noConversion"/>
  </si>
  <si>
    <r>
      <t>S-8-5三角形的全等性質：三角形的全等判定（SAS、SSS、ASA、AAS、RHS）；全等符號（</t>
    </r>
    <r>
      <rPr>
        <sz val="12"/>
        <color rgb="FF000000"/>
        <rFont val="MS Mincho"/>
        <family val="3"/>
        <charset val="128"/>
      </rPr>
      <t>≅</t>
    </r>
    <r>
      <rPr>
        <sz val="12"/>
        <color rgb="FF000000"/>
        <rFont val="新細明體"/>
        <family val="1"/>
        <charset val="136"/>
        <scheme val="minor"/>
      </rPr>
      <t>）。</t>
    </r>
  </si>
  <si>
    <r>
      <t>A-8-1二次式的乘法公式：(</t>
    </r>
    <r>
      <rPr>
        <sz val="12"/>
        <color rgb="FF000000"/>
        <rFont val="Cambria Math"/>
        <family val="1"/>
      </rPr>
      <t>𝑎</t>
    </r>
    <r>
      <rPr>
        <sz val="12"/>
        <color rgb="FF000000"/>
        <rFont val="新細明體"/>
        <family val="1"/>
        <charset val="136"/>
        <scheme val="minor"/>
      </rPr>
      <t>+</t>
    </r>
    <r>
      <rPr>
        <sz val="12"/>
        <color rgb="FF000000"/>
        <rFont val="Cambria Math"/>
        <family val="1"/>
      </rPr>
      <t>𝑏</t>
    </r>
    <r>
      <rPr>
        <sz val="12"/>
        <color rgb="FF000000"/>
        <rFont val="新細明體"/>
        <family val="1"/>
        <charset val="136"/>
        <scheme val="minor"/>
      </rPr>
      <t>)2=</t>
    </r>
    <r>
      <rPr>
        <sz val="12"/>
        <color rgb="FF000000"/>
        <rFont val="Cambria Math"/>
        <family val="1"/>
      </rPr>
      <t>𝑎</t>
    </r>
    <r>
      <rPr>
        <sz val="12"/>
        <color rgb="FF000000"/>
        <rFont val="新細明體"/>
        <family val="1"/>
        <charset val="136"/>
        <scheme val="minor"/>
      </rPr>
      <t>2+2</t>
    </r>
    <r>
      <rPr>
        <sz val="12"/>
        <color rgb="FF000000"/>
        <rFont val="Cambria Math"/>
        <family val="1"/>
      </rPr>
      <t>𝑎𝑏</t>
    </r>
    <r>
      <rPr>
        <sz val="12"/>
        <color rgb="FF000000"/>
        <rFont val="新細明體"/>
        <family val="1"/>
        <charset val="136"/>
        <scheme val="minor"/>
      </rPr>
      <t>+</t>
    </r>
    <r>
      <rPr>
        <sz val="12"/>
        <color rgb="FF000000"/>
        <rFont val="Cambria Math"/>
        <family val="1"/>
      </rPr>
      <t>𝑏</t>
    </r>
    <r>
      <rPr>
        <sz val="12"/>
        <color rgb="FF000000"/>
        <rFont val="新細明體"/>
        <family val="1"/>
        <charset val="136"/>
        <scheme val="minor"/>
      </rPr>
      <t>2；(</t>
    </r>
    <r>
      <rPr>
        <sz val="12"/>
        <color rgb="FF000000"/>
        <rFont val="Cambria Math"/>
        <family val="1"/>
      </rPr>
      <t>𝑎</t>
    </r>
    <r>
      <rPr>
        <sz val="12"/>
        <color rgb="FF000000"/>
        <rFont val="MS Mincho"/>
        <family val="3"/>
        <charset val="128"/>
      </rPr>
      <t>−</t>
    </r>
    <r>
      <rPr>
        <sz val="12"/>
        <color rgb="FF000000"/>
        <rFont val="Cambria Math"/>
        <family val="1"/>
      </rPr>
      <t>𝑏</t>
    </r>
    <r>
      <rPr>
        <sz val="12"/>
        <color rgb="FF000000"/>
        <rFont val="新細明體"/>
        <family val="1"/>
        <charset val="136"/>
        <scheme val="minor"/>
      </rPr>
      <t>)2=</t>
    </r>
    <r>
      <rPr>
        <sz val="12"/>
        <color rgb="FF000000"/>
        <rFont val="Cambria Math"/>
        <family val="1"/>
      </rPr>
      <t>𝑎</t>
    </r>
    <r>
      <rPr>
        <sz val="12"/>
        <color rgb="FF000000"/>
        <rFont val="新細明體"/>
        <family val="1"/>
        <charset val="136"/>
        <scheme val="minor"/>
      </rPr>
      <t>2</t>
    </r>
    <r>
      <rPr>
        <sz val="12"/>
        <color rgb="FF000000"/>
        <rFont val="MS Mincho"/>
        <family val="3"/>
        <charset val="128"/>
      </rPr>
      <t>−</t>
    </r>
    <r>
      <rPr>
        <sz val="12"/>
        <color rgb="FF000000"/>
        <rFont val="新細明體"/>
        <family val="1"/>
        <charset val="136"/>
        <scheme val="minor"/>
      </rPr>
      <t>2</t>
    </r>
    <r>
      <rPr>
        <sz val="12"/>
        <color rgb="FF000000"/>
        <rFont val="Cambria Math"/>
        <family val="1"/>
      </rPr>
      <t>𝑎𝑏</t>
    </r>
    <r>
      <rPr>
        <sz val="12"/>
        <color rgb="FF000000"/>
        <rFont val="新細明體"/>
        <family val="1"/>
        <charset val="136"/>
        <scheme val="minor"/>
      </rPr>
      <t>+</t>
    </r>
    <r>
      <rPr>
        <sz val="12"/>
        <color rgb="FF000000"/>
        <rFont val="Cambria Math"/>
        <family val="1"/>
      </rPr>
      <t>𝑏</t>
    </r>
    <r>
      <rPr>
        <sz val="12"/>
        <color rgb="FF000000"/>
        <rFont val="新細明體"/>
        <family val="1"/>
        <charset val="136"/>
        <scheme val="minor"/>
      </rPr>
      <t>2；(</t>
    </r>
    <r>
      <rPr>
        <sz val="12"/>
        <color rgb="FF000000"/>
        <rFont val="Cambria Math"/>
        <family val="1"/>
      </rPr>
      <t>𝑎</t>
    </r>
    <r>
      <rPr>
        <sz val="12"/>
        <color rgb="FF000000"/>
        <rFont val="新細明體"/>
        <family val="1"/>
        <charset val="136"/>
        <scheme val="minor"/>
      </rPr>
      <t>+</t>
    </r>
    <r>
      <rPr>
        <sz val="12"/>
        <color rgb="FF000000"/>
        <rFont val="Cambria Math"/>
        <family val="1"/>
      </rPr>
      <t>𝑏</t>
    </r>
    <r>
      <rPr>
        <sz val="12"/>
        <color rgb="FF000000"/>
        <rFont val="新細明體"/>
        <family val="1"/>
        <charset val="136"/>
        <scheme val="minor"/>
      </rPr>
      <t>)(</t>
    </r>
    <r>
      <rPr>
        <sz val="12"/>
        <color rgb="FF000000"/>
        <rFont val="Cambria Math"/>
        <family val="1"/>
      </rPr>
      <t>𝑎</t>
    </r>
    <r>
      <rPr>
        <sz val="12"/>
        <color rgb="FF000000"/>
        <rFont val="MS Mincho"/>
        <family val="3"/>
        <charset val="128"/>
      </rPr>
      <t>−</t>
    </r>
    <r>
      <rPr>
        <sz val="12"/>
        <color rgb="FF000000"/>
        <rFont val="Cambria Math"/>
        <family val="1"/>
      </rPr>
      <t>𝑏</t>
    </r>
    <r>
      <rPr>
        <sz val="12"/>
        <color rgb="FF000000"/>
        <rFont val="新細明體"/>
        <family val="1"/>
        <charset val="136"/>
        <scheme val="minor"/>
      </rPr>
      <t>)=</t>
    </r>
    <r>
      <rPr>
        <sz val="12"/>
        <color rgb="FF000000"/>
        <rFont val="Cambria Math"/>
        <family val="1"/>
      </rPr>
      <t>𝑎</t>
    </r>
    <r>
      <rPr>
        <sz val="12"/>
        <color rgb="FF000000"/>
        <rFont val="新細明體"/>
        <family val="1"/>
        <charset val="136"/>
        <scheme val="minor"/>
      </rPr>
      <t>2</t>
    </r>
    <r>
      <rPr>
        <sz val="12"/>
        <color rgb="FF000000"/>
        <rFont val="MS Mincho"/>
        <family val="3"/>
        <charset val="128"/>
      </rPr>
      <t>−</t>
    </r>
    <r>
      <rPr>
        <sz val="12"/>
        <color rgb="FF000000"/>
        <rFont val="Cambria Math"/>
        <family val="1"/>
      </rPr>
      <t>𝑏</t>
    </r>
    <r>
      <rPr>
        <sz val="12"/>
        <color rgb="FF000000"/>
        <rFont val="新細明體"/>
        <family val="1"/>
        <charset val="136"/>
        <scheme val="minor"/>
      </rPr>
      <t>2；(</t>
    </r>
    <r>
      <rPr>
        <sz val="12"/>
        <color rgb="FF000000"/>
        <rFont val="Cambria Math"/>
        <family val="1"/>
      </rPr>
      <t>𝑎</t>
    </r>
    <r>
      <rPr>
        <sz val="12"/>
        <color rgb="FF000000"/>
        <rFont val="新細明體"/>
        <family val="1"/>
        <charset val="136"/>
        <scheme val="minor"/>
      </rPr>
      <t>+</t>
    </r>
    <r>
      <rPr>
        <sz val="12"/>
        <color rgb="FF000000"/>
        <rFont val="Cambria Math"/>
        <family val="1"/>
      </rPr>
      <t>𝑏</t>
    </r>
    <r>
      <rPr>
        <sz val="12"/>
        <color rgb="FF000000"/>
        <rFont val="新細明體"/>
        <family val="1"/>
        <charset val="136"/>
        <scheme val="minor"/>
      </rPr>
      <t>)(</t>
    </r>
    <r>
      <rPr>
        <sz val="12"/>
        <color rgb="FF000000"/>
        <rFont val="Cambria Math"/>
        <family val="1"/>
      </rPr>
      <t>𝑐</t>
    </r>
    <r>
      <rPr>
        <sz val="12"/>
        <color rgb="FF000000"/>
        <rFont val="新細明體"/>
        <family val="1"/>
        <charset val="136"/>
        <scheme val="minor"/>
      </rPr>
      <t>+</t>
    </r>
    <r>
      <rPr>
        <sz val="12"/>
        <color rgb="FF000000"/>
        <rFont val="Cambria Math"/>
        <family val="1"/>
      </rPr>
      <t>𝑑</t>
    </r>
    <r>
      <rPr>
        <sz val="12"/>
        <color rgb="FF000000"/>
        <rFont val="新細明體"/>
        <family val="1"/>
        <charset val="136"/>
        <scheme val="minor"/>
      </rPr>
      <t>)=</t>
    </r>
    <r>
      <rPr>
        <sz val="12"/>
        <color rgb="FF000000"/>
        <rFont val="Cambria Math"/>
        <family val="1"/>
      </rPr>
      <t>𝑎𝑐</t>
    </r>
    <r>
      <rPr>
        <sz val="12"/>
        <color rgb="FF000000"/>
        <rFont val="新細明體"/>
        <family val="1"/>
        <charset val="136"/>
        <scheme val="minor"/>
      </rPr>
      <t>+</t>
    </r>
    <r>
      <rPr>
        <sz val="12"/>
        <color rgb="FF000000"/>
        <rFont val="Cambria Math"/>
        <family val="1"/>
      </rPr>
      <t>𝑎𝑑</t>
    </r>
    <r>
      <rPr>
        <sz val="12"/>
        <color rgb="FF000000"/>
        <rFont val="新細明體"/>
        <family val="1"/>
        <charset val="136"/>
        <scheme val="minor"/>
      </rPr>
      <t>+</t>
    </r>
    <r>
      <rPr>
        <sz val="12"/>
        <color rgb="FF000000"/>
        <rFont val="Cambria Math"/>
        <family val="1"/>
      </rPr>
      <t>𝑏𝑐</t>
    </r>
    <r>
      <rPr>
        <sz val="12"/>
        <color rgb="FF000000"/>
        <rFont val="新細明體"/>
        <family val="1"/>
        <charset val="136"/>
        <scheme val="minor"/>
      </rPr>
      <t>+</t>
    </r>
    <r>
      <rPr>
        <sz val="12"/>
        <color rgb="FF000000"/>
        <rFont val="Cambria Math"/>
        <family val="1"/>
      </rPr>
      <t>𝑏𝑑</t>
    </r>
    <r>
      <rPr>
        <sz val="12"/>
        <color rgb="FF000000"/>
        <rFont val="新細明體"/>
        <family val="1"/>
        <charset val="136"/>
        <scheme val="minor"/>
      </rPr>
      <t>。</t>
    </r>
    <phoneticPr fontId="2" type="noConversion"/>
  </si>
  <si>
    <r>
      <t>N-10-2</t>
    </r>
    <r>
      <rPr>
        <sz val="12"/>
        <color rgb="FF000000"/>
        <rFont val="標楷體"/>
        <family val="4"/>
        <charset val="136"/>
      </rPr>
      <t>絕對值：</t>
    </r>
    <r>
      <rPr>
        <sz val="12"/>
        <color rgb="FF000000"/>
        <rFont val="新細明體"/>
        <family val="1"/>
        <charset val="136"/>
        <scheme val="minor"/>
      </rPr>
      <t>絕對值方程式與不等式。</t>
    </r>
  </si>
  <si>
    <r>
      <t xml:space="preserve">N-10-3
</t>
    </r>
    <r>
      <rPr>
        <sz val="12"/>
        <rFont val="細明體"/>
        <family val="3"/>
        <charset val="136"/>
      </rPr>
      <t>指數：非負實數之小數或分數次方的意義，幾何平均數與算幾不等式，複習指數律，實數指數的意義，使用計算機的</t>
    </r>
    <r>
      <rPr>
        <sz val="12"/>
        <rFont val="Times New Roman"/>
        <family val="1"/>
      </rPr>
      <t xml:space="preserve">𝑥 𝑦 </t>
    </r>
    <r>
      <rPr>
        <sz val="12"/>
        <rFont val="細明體"/>
        <family val="3"/>
        <charset val="136"/>
      </rPr>
      <t xml:space="preserve">鍵。
</t>
    </r>
    <phoneticPr fontId="2" type="noConversion"/>
  </si>
  <si>
    <r>
      <t xml:space="preserve">N-10-4
</t>
    </r>
    <r>
      <rPr>
        <sz val="12"/>
        <rFont val="細明體"/>
        <family val="3"/>
        <charset val="136"/>
      </rPr>
      <t>常用對數：</t>
    </r>
    <r>
      <rPr>
        <sz val="12"/>
        <rFont val="Times New Roman"/>
        <family val="1"/>
      </rPr>
      <t>log</t>
    </r>
    <r>
      <rPr>
        <sz val="12"/>
        <rFont val="細明體"/>
        <family val="3"/>
        <charset val="136"/>
      </rPr>
      <t>的意義，有效位數與科學記號連結，使用計算機的</t>
    </r>
    <r>
      <rPr>
        <sz val="12"/>
        <rFont val="Times New Roman"/>
        <family val="1"/>
      </rPr>
      <t>10𝑥</t>
    </r>
    <r>
      <rPr>
        <sz val="12"/>
        <rFont val="細明體"/>
        <family val="3"/>
        <charset val="136"/>
      </rPr>
      <t>鍵和</t>
    </r>
    <r>
      <rPr>
        <sz val="12"/>
        <rFont val="Times New Roman"/>
        <family val="1"/>
      </rPr>
      <t>log</t>
    </r>
    <r>
      <rPr>
        <sz val="12"/>
        <rFont val="細明體"/>
        <family val="3"/>
        <charset val="136"/>
      </rPr>
      <t xml:space="preserve">鍵。
</t>
    </r>
    <phoneticPr fontId="2" type="noConversion"/>
  </si>
  <si>
    <r>
      <t xml:space="preserve">N-10-5
</t>
    </r>
    <r>
      <rPr>
        <sz val="12"/>
        <rFont val="細明體"/>
        <family val="3"/>
        <charset val="136"/>
      </rPr>
      <t xml:space="preserve">數值計算的誤差：認識計算機的有限性，可察覺誤差的發生並做適當有效位數的取捨。
</t>
    </r>
    <phoneticPr fontId="2" type="noConversion"/>
  </si>
  <si>
    <r>
      <t xml:space="preserve">N-10-6
</t>
    </r>
    <r>
      <rPr>
        <sz val="12"/>
        <rFont val="細明體"/>
        <family val="3"/>
        <charset val="136"/>
      </rPr>
      <t xml:space="preserve">數列、級數與遞迴關係：有限項遞迴數列，有限項等比級數，常用的求和公式，數學歸納法。
</t>
    </r>
    <phoneticPr fontId="2" type="noConversion"/>
  </si>
  <si>
    <r>
      <t xml:space="preserve">N-10-7
</t>
    </r>
    <r>
      <rPr>
        <sz val="12"/>
        <rFont val="細明體"/>
        <family val="3"/>
        <charset val="136"/>
      </rPr>
      <t xml:space="preserve">邏輯：認識命題及其否定，兩命題的或、且、推論關係，充分、必要、充要條件。
</t>
    </r>
    <phoneticPr fontId="2" type="noConversion"/>
  </si>
  <si>
    <r>
      <t xml:space="preserve">G-10-1
</t>
    </r>
    <r>
      <rPr>
        <sz val="12"/>
        <rFont val="細明體"/>
        <family val="3"/>
        <charset val="136"/>
      </rPr>
      <t>坐標圖形的對稱性：坐標平面上，對</t>
    </r>
    <r>
      <rPr>
        <sz val="12"/>
        <rFont val="Times New Roman"/>
        <family val="1"/>
      </rPr>
      <t>𝑥</t>
    </r>
    <r>
      <rPr>
        <sz val="12"/>
        <rFont val="細明體"/>
        <family val="3"/>
        <charset val="136"/>
      </rPr>
      <t>軸，對</t>
    </r>
    <r>
      <rPr>
        <sz val="12"/>
        <rFont val="Times New Roman"/>
        <family val="1"/>
      </rPr>
      <t>𝑦</t>
    </r>
    <r>
      <rPr>
        <sz val="12"/>
        <rFont val="細明體"/>
        <family val="3"/>
        <charset val="136"/>
      </rPr>
      <t>軸，對</t>
    </r>
    <r>
      <rPr>
        <sz val="12"/>
        <rFont val="Times New Roman"/>
        <family val="1"/>
      </rPr>
      <t>𝑦 = 𝑥</t>
    </r>
    <r>
      <rPr>
        <sz val="12"/>
        <rFont val="細明體"/>
        <family val="3"/>
        <charset val="136"/>
      </rPr>
      <t xml:space="preserve">直線的對稱，對原點的對稱。
</t>
    </r>
    <phoneticPr fontId="2" type="noConversion"/>
  </si>
  <si>
    <r>
      <t xml:space="preserve">G-10-2
</t>
    </r>
    <r>
      <rPr>
        <sz val="12"/>
        <rFont val="細明體"/>
        <family val="3"/>
        <charset val="136"/>
      </rPr>
      <t xml:space="preserve">直線方程式：斜率，其絕對值的意義，點斜式，點與直線之平移，平行線、垂直線的方程式。點到直線的距離，平行線的距離、二元一次不等式。
</t>
    </r>
    <phoneticPr fontId="2" type="noConversion"/>
  </si>
  <si>
    <r>
      <t xml:space="preserve">
G-10-3
</t>
    </r>
    <r>
      <rPr>
        <sz val="12"/>
        <rFont val="細明體"/>
        <family val="3"/>
        <charset val="136"/>
      </rPr>
      <t xml:space="preserve">圓方程式：圓的標準式。
</t>
    </r>
    <phoneticPr fontId="2" type="noConversion"/>
  </si>
  <si>
    <r>
      <t xml:space="preserve">G-10-4
</t>
    </r>
    <r>
      <rPr>
        <sz val="12"/>
        <rFont val="細明體"/>
        <family val="3"/>
        <charset val="136"/>
      </rPr>
      <t xml:space="preserve">直線與圓：圓的切線，圓與直線關係的代數與幾何判定。
</t>
    </r>
    <phoneticPr fontId="2" type="noConversion"/>
  </si>
  <si>
    <r>
      <t xml:space="preserve">G-10-5
</t>
    </r>
    <r>
      <rPr>
        <sz val="12"/>
        <rFont val="細明體"/>
        <family val="3"/>
        <charset val="136"/>
      </rPr>
      <t xml:space="preserve">廣義角和極坐標：廣義角的終邊，極坐標的定義，透過方格紙操作極坐標與直角坐標的轉換。
</t>
    </r>
    <phoneticPr fontId="2" type="noConversion"/>
  </si>
  <si>
    <r>
      <t xml:space="preserve">G-10-6
</t>
    </r>
    <r>
      <rPr>
        <sz val="12"/>
        <rFont val="細明體"/>
        <family val="3"/>
        <charset val="136"/>
      </rPr>
      <t>廣義角的三角比：定義廣義角的正弦、餘弦、正切，特殊角的值，使用計算機的</t>
    </r>
    <r>
      <rPr>
        <sz val="12"/>
        <rFont val="Times New Roman"/>
        <family val="1"/>
      </rPr>
      <t xml:space="preserve">sin, cos, tan </t>
    </r>
    <r>
      <rPr>
        <sz val="12"/>
        <rFont val="細明體"/>
        <family val="3"/>
        <charset val="136"/>
      </rPr>
      <t xml:space="preserve">鍵。
</t>
    </r>
    <phoneticPr fontId="2" type="noConversion"/>
  </si>
  <si>
    <r>
      <t xml:space="preserve">A-10-1
</t>
    </r>
    <r>
      <rPr>
        <sz val="12"/>
        <rFont val="細明體"/>
        <family val="3"/>
        <charset val="136"/>
      </rPr>
      <t xml:space="preserve">式的運算：三次乘法公式，根式與分式的運算。
</t>
    </r>
    <phoneticPr fontId="2" type="noConversion"/>
  </si>
  <si>
    <r>
      <t xml:space="preserve">A10-2
</t>
    </r>
    <r>
      <rPr>
        <sz val="12"/>
        <rFont val="細明體"/>
        <family val="3"/>
        <charset val="136"/>
      </rPr>
      <t>多項式之除法原理：因式定理與餘式定理，多項式除以</t>
    </r>
    <r>
      <rPr>
        <sz val="12"/>
        <rFont val="Times New Roman"/>
        <family val="1"/>
      </rPr>
      <t xml:space="preserve">(𝑥 − 𝑎) </t>
    </r>
    <r>
      <rPr>
        <sz val="12"/>
        <rFont val="細明體"/>
        <family val="3"/>
        <charset val="136"/>
      </rPr>
      <t>之運算，並將其表為</t>
    </r>
    <r>
      <rPr>
        <sz val="12"/>
        <rFont val="Times New Roman"/>
        <family val="1"/>
      </rPr>
      <t xml:space="preserve">(𝑥 − 𝑎) </t>
    </r>
    <r>
      <rPr>
        <sz val="12"/>
        <rFont val="細明體"/>
        <family val="3"/>
        <charset val="136"/>
      </rPr>
      <t xml:space="preserve">之形式的多項式。
</t>
    </r>
    <phoneticPr fontId="2" type="noConversion"/>
  </si>
  <si>
    <r>
      <t xml:space="preserve">F-10-1
</t>
    </r>
    <r>
      <rPr>
        <sz val="12"/>
        <rFont val="細明體"/>
        <family val="3"/>
        <charset val="136"/>
      </rPr>
      <t>一次與二次函數：從方程式到</t>
    </r>
    <r>
      <rPr>
        <sz val="12"/>
        <rFont val="Times New Roman"/>
        <family val="1"/>
      </rPr>
      <t xml:space="preserve">𝑓(𝑥) </t>
    </r>
    <r>
      <rPr>
        <sz val="12"/>
        <rFont val="細明體"/>
        <family val="3"/>
        <charset val="136"/>
      </rPr>
      <t>的形式轉換，一次函數圖形與</t>
    </r>
    <r>
      <rPr>
        <sz val="12"/>
        <rFont val="Times New Roman"/>
        <family val="1"/>
      </rPr>
      <t xml:space="preserve">𝑦 = 𝑚𝑥 </t>
    </r>
    <r>
      <rPr>
        <sz val="12"/>
        <rFont val="細明體"/>
        <family val="3"/>
        <charset val="136"/>
      </rPr>
      <t>圖形的關係，數線上的分點公式與一次函數求值。用配方將二次函數化為標準式，二次函數圖形與</t>
    </r>
    <r>
      <rPr>
        <sz val="12"/>
        <rFont val="Times New Roman"/>
        <family val="1"/>
      </rPr>
      <t xml:space="preserve">𝑦 = 𝑎𝑥2 </t>
    </r>
    <r>
      <rPr>
        <sz val="12"/>
        <rFont val="細明體"/>
        <family val="3"/>
        <charset val="136"/>
      </rPr>
      <t xml:space="preserve">圖形的關係，情境中的應用問題。
</t>
    </r>
    <phoneticPr fontId="2" type="noConversion"/>
  </si>
  <si>
    <r>
      <t xml:space="preserve">F-10-2 </t>
    </r>
    <r>
      <rPr>
        <sz val="12"/>
        <rFont val="細明體"/>
        <family val="3"/>
        <charset val="136"/>
      </rPr>
      <t>三次函數的圖形特徵：二次、三次函數圖形的對稱性，兩者圖形的大域（</t>
    </r>
    <r>
      <rPr>
        <sz val="12"/>
        <rFont val="Times New Roman"/>
        <family val="1"/>
      </rPr>
      <t>global</t>
    </r>
    <r>
      <rPr>
        <sz val="12"/>
        <rFont val="細明體"/>
        <family val="3"/>
        <charset val="136"/>
      </rPr>
      <t>）特徵由最高次項決定，而局部（</t>
    </r>
    <r>
      <rPr>
        <sz val="12"/>
        <rFont val="Times New Roman"/>
        <family val="1"/>
      </rPr>
      <t>local</t>
    </r>
    <r>
      <rPr>
        <sz val="12"/>
        <rFont val="細明體"/>
        <family val="3"/>
        <charset val="136"/>
      </rPr>
      <t>）則近似一條直線。</t>
    </r>
    <phoneticPr fontId="2" type="noConversion"/>
  </si>
  <si>
    <r>
      <t xml:space="preserve">F-10-3 </t>
    </r>
    <r>
      <rPr>
        <sz val="12"/>
        <rFont val="細明體"/>
        <family val="3"/>
        <charset val="136"/>
      </rPr>
      <t>多項式不等式：解一次、二次、或已分解之多項式不等式的解區間，連結多項式函數的圖形。</t>
    </r>
    <phoneticPr fontId="2" type="noConversion"/>
  </si>
  <si>
    <r>
      <t xml:space="preserve">D-10-4 </t>
    </r>
    <r>
      <rPr>
        <sz val="12"/>
        <rFont val="細明體"/>
        <family val="3"/>
        <charset val="136"/>
      </rPr>
      <t>複合事件的古典機率：樣本空間與事件，複合事件的古典機率性質，期望值。</t>
    </r>
    <phoneticPr fontId="2" type="noConversion"/>
  </si>
  <si>
    <r>
      <t xml:space="preserve">N-11A-1 </t>
    </r>
    <r>
      <rPr>
        <sz val="12"/>
        <rFont val="細明體"/>
        <family val="3"/>
        <charset val="136"/>
      </rPr>
      <t>弧度量：弧度量的定義，弧長與扇形面積，計算機的</t>
    </r>
    <r>
      <rPr>
        <sz val="12"/>
        <rFont val="Times New Roman"/>
        <family val="1"/>
      </rPr>
      <t>rad</t>
    </r>
    <r>
      <rPr>
        <sz val="12"/>
        <rFont val="細明體"/>
        <family val="3"/>
        <charset val="136"/>
      </rPr>
      <t>鍵。</t>
    </r>
    <phoneticPr fontId="2" type="noConversion"/>
  </si>
  <si>
    <r>
      <t xml:space="preserve">S-11A-1 </t>
    </r>
    <r>
      <rPr>
        <sz val="12"/>
        <rFont val="細明體"/>
        <family val="3"/>
        <charset val="136"/>
      </rPr>
      <t>空間概念：空間的基本性質，空間中兩直線、兩平面、及直線與平面的位置關係，三垂線定理。</t>
    </r>
    <phoneticPr fontId="2" type="noConversion"/>
  </si>
  <si>
    <r>
      <t xml:space="preserve">G-11A-1 </t>
    </r>
    <r>
      <rPr>
        <sz val="12"/>
        <rFont val="細明體"/>
        <family val="3"/>
        <charset val="136"/>
      </rPr>
      <t>平面向量：坐標平面上的向量係數積與加減，線性組合。</t>
    </r>
    <phoneticPr fontId="2" type="noConversion"/>
  </si>
  <si>
    <r>
      <t xml:space="preserve">G-11A-2 </t>
    </r>
    <r>
      <rPr>
        <sz val="12"/>
        <rFont val="細明體"/>
        <family val="3"/>
        <charset val="136"/>
      </rPr>
      <t>空間坐標系：點坐標，兩點距離，點到坐標軸或坐標平面的投影。</t>
    </r>
    <phoneticPr fontId="2" type="noConversion"/>
  </si>
  <si>
    <r>
      <t xml:space="preserve">G-11A-3 </t>
    </r>
    <r>
      <rPr>
        <sz val="12"/>
        <rFont val="細明體"/>
        <family val="3"/>
        <charset val="136"/>
      </rPr>
      <t>空間向量：坐標空間中的向量係數積與加減，線性組合。</t>
    </r>
    <phoneticPr fontId="2" type="noConversion"/>
  </si>
  <si>
    <r>
      <t xml:space="preserve">G-11A-4 </t>
    </r>
    <r>
      <rPr>
        <sz val="12"/>
        <rFont val="細明體"/>
        <family val="3"/>
        <charset val="136"/>
      </rPr>
      <t>三角不等式：向量的長度，三角不等式。</t>
    </r>
    <phoneticPr fontId="2" type="noConversion"/>
  </si>
  <si>
    <r>
      <t xml:space="preserve">G-11A-5 </t>
    </r>
    <r>
      <rPr>
        <sz val="12"/>
        <rFont val="細明體"/>
        <family val="3"/>
        <charset val="136"/>
      </rPr>
      <t>三角的和差角公式：正弦與餘弦的和差角、倍角與半角公式。</t>
    </r>
    <phoneticPr fontId="2" type="noConversion"/>
  </si>
  <si>
    <r>
      <t xml:space="preserve">G-11A-6 </t>
    </r>
    <r>
      <rPr>
        <sz val="12"/>
        <rFont val="細明體"/>
        <family val="3"/>
        <charset val="136"/>
      </rPr>
      <t>平面向量的運算：正射影與內積，面積與行列式，兩向量的平行與垂直判定，兩向量的夾角，柯西不等式。</t>
    </r>
    <phoneticPr fontId="2" type="noConversion"/>
  </si>
  <si>
    <r>
      <t xml:space="preserve">G-11A-7 </t>
    </r>
    <r>
      <rPr>
        <sz val="12"/>
        <rFont val="細明體"/>
        <family val="3"/>
        <charset val="136"/>
      </rPr>
      <t>空間向量的運算：正射影與內積，兩向量平行與垂直的判定、柯西不等式，外積。</t>
    </r>
    <phoneticPr fontId="2" type="noConversion"/>
  </si>
  <si>
    <r>
      <t xml:space="preserve">G-11A-8 </t>
    </r>
    <r>
      <rPr>
        <sz val="12"/>
        <rFont val="細明體"/>
        <family val="3"/>
        <charset val="136"/>
      </rPr>
      <t>三階行列式：三向量所張的平行六面體體積，三重積。</t>
    </r>
    <phoneticPr fontId="2" type="noConversion"/>
  </si>
  <si>
    <r>
      <t xml:space="preserve">G-11A-9 </t>
    </r>
    <r>
      <rPr>
        <sz val="12"/>
        <rFont val="細明體"/>
        <family val="3"/>
        <charset val="136"/>
      </rPr>
      <t>平面方程式：平面的法向量與標準式、兩平面的夾角、點到平面的距離。</t>
    </r>
    <phoneticPr fontId="2" type="noConversion"/>
  </si>
  <si>
    <r>
      <t xml:space="preserve">G-11A-10 </t>
    </r>
    <r>
      <rPr>
        <sz val="12"/>
        <rFont val="細明體"/>
        <family val="3"/>
        <charset val="136"/>
      </rPr>
      <t>空間中的直線方程式：空間中直線的參數式與比例式，直線與平面的關係，點到直線距離，兩平行或歪斜線的距離。</t>
    </r>
    <phoneticPr fontId="2" type="noConversion"/>
  </si>
  <si>
    <r>
      <t xml:space="preserve">A-11A-1 </t>
    </r>
    <r>
      <rPr>
        <sz val="12"/>
        <rFont val="細明體"/>
        <family val="3"/>
        <charset val="136"/>
      </rPr>
      <t>二元一次方程組的矩陣表達：定義方陣符號及其乘以向量的線性組合意涵，克拉瑪公式，方程組唯一解、無窮多組解、無解的情況。</t>
    </r>
    <phoneticPr fontId="2" type="noConversion"/>
  </si>
  <si>
    <r>
      <t xml:space="preserve">A-11A-2 </t>
    </r>
    <r>
      <rPr>
        <sz val="12"/>
        <rFont val="細明體"/>
        <family val="3"/>
        <charset val="136"/>
      </rPr>
      <t>三元一次聯立方程式：以消去法求解，改以方陣表達。用電腦求解多元一次方程組的觀念與示範。</t>
    </r>
    <phoneticPr fontId="2" type="noConversion"/>
  </si>
  <si>
    <r>
      <t xml:space="preserve">A-11A-3 </t>
    </r>
    <r>
      <rPr>
        <sz val="12"/>
        <rFont val="細明體"/>
        <family val="3"/>
        <charset val="136"/>
      </rPr>
      <t>矩陣的運算：矩陣的定義，矩陣的係數積與加減運算，矩陣相乘，反方陣。將矩陣視為資料表，用電腦做矩陣運算的觀念與示範。</t>
    </r>
    <phoneticPr fontId="2" type="noConversion"/>
  </si>
  <si>
    <r>
      <t xml:space="preserve">A-11A-4 </t>
    </r>
    <r>
      <rPr>
        <sz val="12"/>
        <rFont val="細明體"/>
        <family val="3"/>
        <charset val="136"/>
      </rPr>
      <t>對數律：從</t>
    </r>
    <r>
      <rPr>
        <sz val="12"/>
        <rFont val="Times New Roman"/>
        <family val="1"/>
      </rPr>
      <t>10𝑥</t>
    </r>
    <r>
      <rPr>
        <sz val="12"/>
        <rFont val="細明體"/>
        <family val="3"/>
        <charset val="136"/>
      </rPr>
      <t>及指數律認識</t>
    </r>
    <r>
      <rPr>
        <sz val="12"/>
        <rFont val="Times New Roman"/>
        <family val="1"/>
      </rPr>
      <t>log</t>
    </r>
    <r>
      <rPr>
        <sz val="12"/>
        <rFont val="細明體"/>
        <family val="3"/>
        <charset val="136"/>
      </rPr>
      <t>的對數律，其基本應用，並用於求解指數方程式。</t>
    </r>
    <phoneticPr fontId="2" type="noConversion"/>
  </si>
  <si>
    <r>
      <t xml:space="preserve">F-11A-1 </t>
    </r>
    <r>
      <rPr>
        <sz val="12"/>
        <rFont val="細明體"/>
        <family val="3"/>
        <charset val="136"/>
      </rPr>
      <t>三角函數的圖形：</t>
    </r>
    <r>
      <rPr>
        <sz val="12"/>
        <rFont val="Times New Roman"/>
        <family val="1"/>
      </rPr>
      <t>sin, cos, tan</t>
    </r>
    <r>
      <rPr>
        <sz val="12"/>
        <rFont val="細明體"/>
        <family val="3"/>
        <charset val="136"/>
      </rPr>
      <t>函數的圖形、定義域、值域、週期性，週期現象的數學模型。（</t>
    </r>
    <r>
      <rPr>
        <sz val="12"/>
        <rFont val="Times New Roman"/>
        <family val="1"/>
      </rPr>
      <t xml:space="preserve">cot, sec, csc </t>
    </r>
    <r>
      <rPr>
        <sz val="12"/>
        <rFont val="細明體"/>
        <family val="3"/>
        <charset val="136"/>
      </rPr>
      <t>之定義與圖形※）</t>
    </r>
    <phoneticPr fontId="2" type="noConversion"/>
  </si>
  <si>
    <r>
      <t xml:space="preserve">F-11A-2 </t>
    </r>
    <r>
      <rPr>
        <sz val="12"/>
        <rFont val="細明體"/>
        <family val="3"/>
        <charset val="136"/>
      </rPr>
      <t>正餘弦的疊合：同頻波疊合後的頻率、振幅。</t>
    </r>
    <phoneticPr fontId="2" type="noConversion"/>
  </si>
  <si>
    <r>
      <t xml:space="preserve">F-11A-3 </t>
    </r>
    <r>
      <rPr>
        <sz val="12"/>
        <rFont val="細明體"/>
        <family val="3"/>
        <charset val="136"/>
      </rPr>
      <t>矩陣的應用：平面上的線性變換，二階轉移方陣。</t>
    </r>
    <phoneticPr fontId="2" type="noConversion"/>
  </si>
  <si>
    <r>
      <t xml:space="preserve">F-11A-4 </t>
    </r>
    <r>
      <rPr>
        <sz val="12"/>
        <rFont val="細明體"/>
        <family val="3"/>
        <charset val="136"/>
      </rPr>
      <t>指數與對數函數：指數函數及其圖形，按比例成長或衰退的數學模型，常用對數函數的圖形，在科學和金融上的應用。</t>
    </r>
    <phoneticPr fontId="2" type="noConversion"/>
  </si>
  <si>
    <r>
      <t xml:space="preserve">D-11A-1 </t>
    </r>
    <r>
      <rPr>
        <sz val="12"/>
        <rFont val="細明體"/>
        <family val="3"/>
        <charset val="136"/>
      </rPr>
      <t>主觀機率與客觀機率：根據機率性質檢視主觀機率的合理性，根據已知的數據獲得客觀機率。</t>
    </r>
    <phoneticPr fontId="2" type="noConversion"/>
  </si>
  <si>
    <r>
      <t xml:space="preserve">D-11A-2 </t>
    </r>
    <r>
      <rPr>
        <sz val="12"/>
        <rFont val="細明體"/>
        <family val="3"/>
        <charset val="136"/>
      </rPr>
      <t>條件機率：條件機率的意涵及其應用，事件的獨立性及其應用。</t>
    </r>
    <phoneticPr fontId="2" type="noConversion"/>
  </si>
  <si>
    <r>
      <t xml:space="preserve">D-11A-3 </t>
    </r>
    <r>
      <rPr>
        <sz val="12"/>
        <rFont val="細明體"/>
        <family val="3"/>
        <charset val="136"/>
      </rPr>
      <t>貝氏定理：條件機率的乘法公式，貝氏定理及其應用。</t>
    </r>
    <phoneticPr fontId="2" type="noConversion"/>
  </si>
  <si>
    <r>
      <t xml:space="preserve">N-11B-1 </t>
    </r>
    <r>
      <rPr>
        <sz val="12"/>
        <rFont val="細明體"/>
        <family val="3"/>
        <charset val="136"/>
      </rPr>
      <t>弧度量：弧度量的定義，弧長與扇形面積，計算機的</t>
    </r>
    <r>
      <rPr>
        <sz val="12"/>
        <rFont val="Times New Roman"/>
        <family val="1"/>
      </rPr>
      <t xml:space="preserve">rad </t>
    </r>
    <r>
      <rPr>
        <sz val="12"/>
        <rFont val="細明體"/>
        <family val="3"/>
        <charset val="136"/>
      </rPr>
      <t>鍵。</t>
    </r>
    <phoneticPr fontId="2" type="noConversion"/>
  </si>
  <si>
    <r>
      <t xml:space="preserve">S-11B-1 </t>
    </r>
    <r>
      <rPr>
        <sz val="12"/>
        <rFont val="細明體"/>
        <family val="3"/>
        <charset val="136"/>
      </rPr>
      <t>空間概念：空間的基本性質，空間中兩直線、兩平面、及直線與平面的位置關係。利用長方體的展開圖討論表面上的兩點距離，認識球面上的經線與緯線。</t>
    </r>
    <phoneticPr fontId="2" type="noConversion"/>
  </si>
  <si>
    <r>
      <t xml:space="preserve">S-11B-2 </t>
    </r>
    <r>
      <rPr>
        <sz val="12"/>
        <rFont val="細明體"/>
        <family val="3"/>
        <charset val="136"/>
      </rPr>
      <t>圓錐曲線：由平面與圓錐截痕，視覺性地認識圓錐曲線，及其在自然中的呈現。</t>
    </r>
    <phoneticPr fontId="2" type="noConversion"/>
  </si>
  <si>
    <r>
      <t xml:space="preserve">G-11B-1 </t>
    </r>
    <r>
      <rPr>
        <sz val="12"/>
        <rFont val="細明體"/>
        <family val="3"/>
        <charset val="136"/>
      </rPr>
      <t>平面向量：坐標平面上的向量係數積與加減，線性組合。</t>
    </r>
    <phoneticPr fontId="2" type="noConversion"/>
  </si>
  <si>
    <r>
      <t xml:space="preserve">G-11B-2 </t>
    </r>
    <r>
      <rPr>
        <sz val="12"/>
        <rFont val="細明體"/>
        <family val="3"/>
        <charset val="136"/>
      </rPr>
      <t>平面向量的運算：正射影與內積，兩向量的垂直與平行判定，兩向量的夾角。</t>
    </r>
    <phoneticPr fontId="2" type="noConversion"/>
  </si>
  <si>
    <r>
      <t xml:space="preserve">G-11B-3 </t>
    </r>
    <r>
      <rPr>
        <sz val="12"/>
        <rFont val="細明體"/>
        <family val="3"/>
        <charset val="136"/>
      </rPr>
      <t>平面上的比例：生活情境與平面幾何的比例問題（在設計和透視上）。</t>
    </r>
    <phoneticPr fontId="2" type="noConversion"/>
  </si>
  <si>
    <r>
      <t xml:space="preserve">G-11B-4 </t>
    </r>
    <r>
      <rPr>
        <sz val="12"/>
        <rFont val="細明體"/>
        <family val="3"/>
        <charset val="136"/>
      </rPr>
      <t>空間坐標系：點坐標，兩點距離，點到坐標軸或坐標平面的投影。</t>
    </r>
    <phoneticPr fontId="2" type="noConversion"/>
  </si>
  <si>
    <r>
      <t xml:space="preserve">A-11B-1 </t>
    </r>
    <r>
      <rPr>
        <sz val="12"/>
        <rFont val="細明體"/>
        <family val="3"/>
        <charset val="136"/>
      </rPr>
      <t>矩陣與資料表格：矩陣乘向量的線性組合意涵，二元一次方程組的意涵，矩陣之加、減、乘及二階反方陣。將矩陣視為資料表，用電腦做矩陣運算的觀念與示範。</t>
    </r>
    <phoneticPr fontId="2" type="noConversion"/>
  </si>
  <si>
    <r>
      <t xml:space="preserve">F-11B-1 </t>
    </r>
    <r>
      <rPr>
        <sz val="12"/>
        <rFont val="細明體"/>
        <family val="3"/>
        <charset val="136"/>
      </rPr>
      <t>週期性數學模型：正弦函數的圖形、週期性，其振幅、週期與頻率，週期性現象的範例。</t>
    </r>
    <phoneticPr fontId="2" type="noConversion"/>
  </si>
  <si>
    <r>
      <t xml:space="preserve">F-11B-2 </t>
    </r>
    <r>
      <rPr>
        <sz val="12"/>
        <rFont val="細明體"/>
        <family val="3"/>
        <charset val="136"/>
      </rPr>
      <t>按比例成長模型：指數函數與對數函數及其生活上的應用，例如地震規模，金融與理財，平均成長率，連續複利與</t>
    </r>
    <r>
      <rPr>
        <sz val="12"/>
        <rFont val="Times New Roman"/>
        <family val="1"/>
      </rPr>
      <t>e</t>
    </r>
    <r>
      <rPr>
        <sz val="12"/>
        <rFont val="細明體"/>
        <family val="3"/>
        <charset val="136"/>
      </rPr>
      <t>的認識，自然對數函數。</t>
    </r>
    <phoneticPr fontId="2" type="noConversion"/>
  </si>
  <si>
    <r>
      <t xml:space="preserve">D-11B-1 </t>
    </r>
    <r>
      <rPr>
        <sz val="12"/>
        <rFont val="細明體"/>
        <family val="3"/>
        <charset val="136"/>
      </rPr>
      <t>主觀機率與客觀機率：根據機率性質檢視主觀機率的合理性，根據已知的數據獲得客觀機率。</t>
    </r>
    <phoneticPr fontId="2" type="noConversion"/>
  </si>
  <si>
    <r>
      <t xml:space="preserve">D-11B-2 </t>
    </r>
    <r>
      <rPr>
        <sz val="12"/>
        <rFont val="細明體"/>
        <family val="3"/>
        <charset val="136"/>
      </rPr>
      <t>不確定性：條件機率、貝氏定理、獨立事件及其基本應用，列聯表與文氏圖的關聯。</t>
    </r>
    <phoneticPr fontId="2" type="noConversion"/>
  </si>
  <si>
    <r>
      <t>N-12</t>
    </r>
    <r>
      <rPr>
        <sz val="12"/>
        <rFont val="細明體"/>
        <family val="3"/>
        <charset val="136"/>
      </rPr>
      <t>甲</t>
    </r>
    <r>
      <rPr>
        <sz val="12"/>
        <rFont val="Times New Roman"/>
        <family val="1"/>
      </rPr>
      <t xml:space="preserve">-1 </t>
    </r>
    <r>
      <rPr>
        <sz val="12"/>
        <rFont val="細明體"/>
        <family val="3"/>
        <charset val="136"/>
      </rPr>
      <t>數列的極限：數列的極限，極限的運算性質，夾擠定理。從連續複利認識常數</t>
    </r>
    <r>
      <rPr>
        <sz val="12"/>
        <rFont val="Times New Roman"/>
        <family val="1"/>
      </rPr>
      <t>e</t>
    </r>
    <r>
      <rPr>
        <sz val="12"/>
        <rFont val="細明體"/>
        <family val="3"/>
        <charset val="136"/>
      </rPr>
      <t>。</t>
    </r>
    <phoneticPr fontId="2" type="noConversion"/>
  </si>
  <si>
    <r>
      <t>N-12</t>
    </r>
    <r>
      <rPr>
        <sz val="12"/>
        <rFont val="細明體"/>
        <family val="3"/>
        <charset val="136"/>
      </rPr>
      <t>甲</t>
    </r>
    <r>
      <rPr>
        <sz val="12"/>
        <rFont val="Times New Roman"/>
        <family val="1"/>
      </rPr>
      <t xml:space="preserve">-2 </t>
    </r>
    <r>
      <rPr>
        <sz val="12"/>
        <rFont val="細明體"/>
        <family val="3"/>
        <charset val="136"/>
      </rPr>
      <t>無窮等比級數：循環小數，</t>
    </r>
    <r>
      <rPr>
        <sz val="12"/>
        <rFont val="Times New Roman"/>
        <family val="1"/>
      </rPr>
      <t>Σ</t>
    </r>
    <r>
      <rPr>
        <sz val="12"/>
        <rFont val="細明體"/>
        <family val="3"/>
        <charset val="136"/>
      </rPr>
      <t>符號。</t>
    </r>
    <phoneticPr fontId="2" type="noConversion"/>
  </si>
  <si>
    <r>
      <t>N-12</t>
    </r>
    <r>
      <rPr>
        <sz val="12"/>
        <rFont val="細明體"/>
        <family val="3"/>
        <charset val="136"/>
      </rPr>
      <t>甲</t>
    </r>
    <r>
      <rPr>
        <sz val="12"/>
        <rFont val="Times New Roman"/>
        <family val="1"/>
      </rPr>
      <t xml:space="preserve">-3 </t>
    </r>
    <r>
      <rPr>
        <sz val="12"/>
        <rFont val="細明體"/>
        <family val="3"/>
        <charset val="136"/>
      </rPr>
      <t>複數：複數平面，複數的極式，複數的四則運算與絕對值及其幾何意涵。棣美弗定理，複數的</t>
    </r>
    <r>
      <rPr>
        <sz val="12"/>
        <rFont val="Times New Roman"/>
        <family val="1"/>
      </rPr>
      <t>n</t>
    </r>
    <r>
      <rPr>
        <sz val="12"/>
        <rFont val="細明體"/>
        <family val="3"/>
        <charset val="136"/>
      </rPr>
      <t>次方根。</t>
    </r>
    <phoneticPr fontId="2" type="noConversion"/>
  </si>
  <si>
    <r>
      <t>G-12</t>
    </r>
    <r>
      <rPr>
        <sz val="12"/>
        <rFont val="細明體"/>
        <family val="3"/>
        <charset val="136"/>
      </rPr>
      <t>甲</t>
    </r>
    <r>
      <rPr>
        <sz val="12"/>
        <rFont val="Times New Roman"/>
        <family val="1"/>
      </rPr>
      <t xml:space="preserve">-1 </t>
    </r>
    <r>
      <rPr>
        <sz val="12"/>
        <rFont val="細明體"/>
        <family val="3"/>
        <charset val="136"/>
      </rPr>
      <t>二次曲線：拋物線、橢圓、雙曲線的標準式，橢圓的參數式。</t>
    </r>
    <phoneticPr fontId="2" type="noConversion"/>
  </si>
  <si>
    <r>
      <t>A-12</t>
    </r>
    <r>
      <rPr>
        <sz val="12"/>
        <rFont val="細明體"/>
        <family val="3"/>
        <charset val="136"/>
      </rPr>
      <t>甲</t>
    </r>
    <r>
      <rPr>
        <sz val="12"/>
        <rFont val="Times New Roman"/>
        <family val="1"/>
      </rPr>
      <t xml:space="preserve">-1 </t>
    </r>
    <r>
      <rPr>
        <sz val="12"/>
        <rFont val="細明體"/>
        <family val="3"/>
        <charset val="136"/>
      </rPr>
      <t>複數與方程式：方程式的虛根，代數基本定理，實係數方程式虛根成對的性質。</t>
    </r>
    <phoneticPr fontId="2" type="noConversion"/>
  </si>
  <si>
    <r>
      <t>F-12</t>
    </r>
    <r>
      <rPr>
        <sz val="12"/>
        <rFont val="細明體"/>
        <family val="3"/>
        <charset val="136"/>
      </rPr>
      <t>甲</t>
    </r>
    <r>
      <rPr>
        <sz val="12"/>
        <rFont val="Times New Roman"/>
        <family val="1"/>
      </rPr>
      <t xml:space="preserve">-2 </t>
    </r>
    <r>
      <rPr>
        <sz val="12"/>
        <rFont val="細明體"/>
        <family val="3"/>
        <charset val="136"/>
      </rPr>
      <t>函數的極限：認識函數的連續性與函數在實數</t>
    </r>
    <r>
      <rPr>
        <sz val="12"/>
        <rFont val="Times New Roman"/>
        <family val="1"/>
      </rPr>
      <t>a</t>
    </r>
    <r>
      <rPr>
        <sz val="12"/>
        <rFont val="細明體"/>
        <family val="3"/>
        <charset val="136"/>
      </rPr>
      <t>的極限，極限的運算性質，絕對值函數和分段定義函數，介值定理，夾擠定理。</t>
    </r>
    <phoneticPr fontId="2" type="noConversion"/>
  </si>
  <si>
    <r>
      <t>F-12</t>
    </r>
    <r>
      <rPr>
        <sz val="12"/>
        <rFont val="細明體"/>
        <family val="3"/>
        <charset val="136"/>
      </rPr>
      <t>甲</t>
    </r>
    <r>
      <rPr>
        <sz val="12"/>
        <rFont val="Times New Roman"/>
        <family val="1"/>
      </rPr>
      <t xml:space="preserve">-3 </t>
    </r>
    <r>
      <rPr>
        <sz val="12"/>
        <rFont val="細明體"/>
        <family val="3"/>
        <charset val="136"/>
      </rPr>
      <t>微分：導數與導函數的極限定義，切線與導數，多項式函數及簡單代數函數之導函數，微分基本公式及係數積和加減性質。</t>
    </r>
    <phoneticPr fontId="2" type="noConversion"/>
  </si>
  <si>
    <r>
      <t>F-12</t>
    </r>
    <r>
      <rPr>
        <sz val="12"/>
        <rFont val="細明體"/>
        <family val="3"/>
        <charset val="136"/>
      </rPr>
      <t>甲</t>
    </r>
    <r>
      <rPr>
        <sz val="12"/>
        <rFont val="Times New Roman"/>
        <family val="1"/>
      </rPr>
      <t xml:space="preserve">-4 </t>
    </r>
    <r>
      <rPr>
        <sz val="12"/>
        <rFont val="細明體"/>
        <family val="3"/>
        <charset val="136"/>
      </rPr>
      <t>導函數：微分乘法律，除法律，連鎖律，高階導數，萊布尼茲符號。函數的單調性與凹凸性判定，一次估計，基本的最佳化問題。</t>
    </r>
    <phoneticPr fontId="2" type="noConversion"/>
  </si>
  <si>
    <r>
      <t>F-12</t>
    </r>
    <r>
      <rPr>
        <sz val="12"/>
        <rFont val="細明體"/>
        <family val="3"/>
        <charset val="136"/>
      </rPr>
      <t>甲</t>
    </r>
    <r>
      <rPr>
        <sz val="12"/>
        <rFont val="Times New Roman"/>
        <family val="1"/>
      </rPr>
      <t xml:space="preserve">-5 </t>
    </r>
    <r>
      <rPr>
        <sz val="12"/>
        <rFont val="細明體"/>
        <family val="3"/>
        <charset val="136"/>
      </rPr>
      <t>黎曼和：黎曼和與定積分的連結。</t>
    </r>
    <phoneticPr fontId="2" type="noConversion"/>
  </si>
  <si>
    <r>
      <t>F-12</t>
    </r>
    <r>
      <rPr>
        <sz val="12"/>
        <rFont val="細明體"/>
        <family val="3"/>
        <charset val="136"/>
      </rPr>
      <t>甲</t>
    </r>
    <r>
      <rPr>
        <sz val="12"/>
        <rFont val="Times New Roman"/>
        <family val="1"/>
      </rPr>
      <t xml:space="preserve">-6 </t>
    </r>
    <r>
      <rPr>
        <sz val="12"/>
        <rFont val="細明體"/>
        <family val="3"/>
        <charset val="136"/>
      </rPr>
      <t>積分：多項式函數的反導函數與不定積分。定積分在面積、位移、總變化量的意涵，微積分基本定理。</t>
    </r>
    <phoneticPr fontId="2" type="noConversion"/>
  </si>
  <si>
    <r>
      <t>F-12</t>
    </r>
    <r>
      <rPr>
        <sz val="12"/>
        <rFont val="細明體"/>
        <family val="3"/>
        <charset val="136"/>
      </rPr>
      <t>甲</t>
    </r>
    <r>
      <rPr>
        <sz val="12"/>
        <rFont val="Times New Roman"/>
        <family val="1"/>
      </rPr>
      <t xml:space="preserve">-7 </t>
    </r>
    <r>
      <rPr>
        <sz val="12"/>
        <rFont val="細明體"/>
        <family val="3"/>
        <charset val="136"/>
      </rPr>
      <t>積分的應用：連續函數值的平均，圓的面積，球的體積，切片積分法，旋轉體體積。</t>
    </r>
    <phoneticPr fontId="2" type="noConversion"/>
  </si>
  <si>
    <r>
      <t>D-12</t>
    </r>
    <r>
      <rPr>
        <sz val="12"/>
        <rFont val="細明體"/>
        <family val="3"/>
        <charset val="136"/>
      </rPr>
      <t>甲</t>
    </r>
    <r>
      <rPr>
        <sz val="12"/>
        <rFont val="Times New Roman"/>
        <family val="1"/>
      </rPr>
      <t xml:space="preserve">-1 </t>
    </r>
    <r>
      <rPr>
        <sz val="12"/>
        <rFont val="細明體"/>
        <family val="3"/>
        <charset val="136"/>
      </rPr>
      <t>離散型隨機變數：期望值、變異數與標準差，獨立性，伯努力試驗與重複試驗。</t>
    </r>
    <phoneticPr fontId="2" type="noConversion"/>
  </si>
  <si>
    <r>
      <t>D-12</t>
    </r>
    <r>
      <rPr>
        <sz val="12"/>
        <rFont val="細明體"/>
        <family val="3"/>
        <charset val="136"/>
      </rPr>
      <t>甲</t>
    </r>
    <r>
      <rPr>
        <sz val="12"/>
        <rFont val="Times New Roman"/>
        <family val="1"/>
      </rPr>
      <t xml:space="preserve">-2 </t>
    </r>
    <r>
      <rPr>
        <sz val="12"/>
        <rFont val="細明體"/>
        <family val="3"/>
        <charset val="136"/>
      </rPr>
      <t>二項分布與幾何分布：二項分布與幾何分布的性質與參數。</t>
    </r>
    <phoneticPr fontId="2" type="noConversion"/>
  </si>
  <si>
    <r>
      <t>N-12</t>
    </r>
    <r>
      <rPr>
        <sz val="12"/>
        <rFont val="細明體"/>
        <family val="3"/>
        <charset val="136"/>
      </rPr>
      <t>乙</t>
    </r>
    <r>
      <rPr>
        <sz val="12"/>
        <rFont val="Times New Roman"/>
        <family val="1"/>
      </rPr>
      <t xml:space="preserve">-1 </t>
    </r>
    <r>
      <rPr>
        <sz val="12"/>
        <rFont val="細明體"/>
        <family val="3"/>
        <charset val="136"/>
      </rPr>
      <t>複數：複數平面，複數的四則運算與絕對值。</t>
    </r>
    <phoneticPr fontId="2" type="noConversion"/>
  </si>
  <si>
    <r>
      <t>N-12</t>
    </r>
    <r>
      <rPr>
        <sz val="12"/>
        <rFont val="細明體"/>
        <family val="3"/>
        <charset val="136"/>
      </rPr>
      <t>乙</t>
    </r>
    <r>
      <rPr>
        <sz val="12"/>
        <rFont val="Times New Roman"/>
        <family val="1"/>
      </rPr>
      <t xml:space="preserve">-2 </t>
    </r>
    <r>
      <rPr>
        <sz val="12"/>
        <rFont val="細明體"/>
        <family val="3"/>
        <charset val="136"/>
      </rPr>
      <t>無窮等比級數：循環小數，認識</t>
    </r>
    <r>
      <rPr>
        <sz val="12"/>
        <rFont val="Times New Roman"/>
        <family val="1"/>
      </rPr>
      <t>Σ</t>
    </r>
    <r>
      <rPr>
        <sz val="12"/>
        <rFont val="細明體"/>
        <family val="3"/>
        <charset val="136"/>
      </rPr>
      <t>符號。</t>
    </r>
    <phoneticPr fontId="2" type="noConversion"/>
  </si>
  <si>
    <r>
      <t>A-12</t>
    </r>
    <r>
      <rPr>
        <sz val="12"/>
        <rFont val="細明體"/>
        <family val="3"/>
        <charset val="136"/>
      </rPr>
      <t>乙</t>
    </r>
    <r>
      <rPr>
        <sz val="12"/>
        <rFont val="Times New Roman"/>
        <family val="1"/>
      </rPr>
      <t xml:space="preserve">-1 </t>
    </r>
    <r>
      <rPr>
        <sz val="12"/>
        <rFont val="細明體"/>
        <family val="3"/>
        <charset val="136"/>
      </rPr>
      <t>線性規劃：目標函數為一次式的極值問題，平行直線系。</t>
    </r>
    <phoneticPr fontId="2" type="noConversion"/>
  </si>
  <si>
    <r>
      <t>A-12</t>
    </r>
    <r>
      <rPr>
        <sz val="12"/>
        <rFont val="細明體"/>
        <family val="3"/>
        <charset val="136"/>
      </rPr>
      <t>乙</t>
    </r>
    <r>
      <rPr>
        <sz val="12"/>
        <rFont val="Times New Roman"/>
        <family val="1"/>
      </rPr>
      <t xml:space="preserve">-2 </t>
    </r>
    <r>
      <rPr>
        <sz val="12"/>
        <rFont val="細明體"/>
        <family val="3"/>
        <charset val="136"/>
      </rPr>
      <t>方程式的虛根：方程式的虛根，實係數方程式的代數基本定理，虛根成對性質。</t>
    </r>
    <phoneticPr fontId="2" type="noConversion"/>
  </si>
  <si>
    <r>
      <t>F-12</t>
    </r>
    <r>
      <rPr>
        <sz val="12"/>
        <rFont val="細明體"/>
        <family val="3"/>
        <charset val="136"/>
      </rPr>
      <t>乙</t>
    </r>
    <r>
      <rPr>
        <sz val="12"/>
        <rFont val="Times New Roman"/>
        <family val="1"/>
      </rPr>
      <t xml:space="preserve">-2 </t>
    </r>
    <r>
      <rPr>
        <sz val="12"/>
        <rFont val="細明體"/>
        <family val="3"/>
        <charset val="136"/>
      </rPr>
      <t>函數的極限：認識函數的連續性與函數在實數</t>
    </r>
    <r>
      <rPr>
        <sz val="12"/>
        <rFont val="Times New Roman"/>
        <family val="1"/>
      </rPr>
      <t>a</t>
    </r>
    <r>
      <rPr>
        <sz val="12"/>
        <rFont val="細明體"/>
        <family val="3"/>
        <charset val="136"/>
      </rPr>
      <t>的極限，極限的運算性質，介值定理，夾擠定理。</t>
    </r>
    <phoneticPr fontId="2" type="noConversion"/>
  </si>
  <si>
    <r>
      <t>F-12</t>
    </r>
    <r>
      <rPr>
        <sz val="12"/>
        <rFont val="細明體"/>
        <family val="3"/>
        <charset val="136"/>
      </rPr>
      <t>乙</t>
    </r>
    <r>
      <rPr>
        <sz val="12"/>
        <rFont val="Times New Roman"/>
        <family val="1"/>
      </rPr>
      <t xml:space="preserve">-3 </t>
    </r>
    <r>
      <rPr>
        <sz val="12"/>
        <rFont val="細明體"/>
        <family val="3"/>
        <charset val="136"/>
      </rPr>
      <t>微分：導數與導函數的極限定義，切線與導數，多項式函數之導函數，微分基本公式及係數積和加減性質。</t>
    </r>
    <phoneticPr fontId="2" type="noConversion"/>
  </si>
  <si>
    <r>
      <t>F-12</t>
    </r>
    <r>
      <rPr>
        <sz val="12"/>
        <rFont val="細明體"/>
        <family val="3"/>
        <charset val="136"/>
      </rPr>
      <t>乙</t>
    </r>
    <r>
      <rPr>
        <sz val="12"/>
        <rFont val="Times New Roman"/>
        <family val="1"/>
      </rPr>
      <t xml:space="preserve">-4 </t>
    </r>
    <r>
      <rPr>
        <sz val="12"/>
        <rFont val="細明體"/>
        <family val="3"/>
        <charset val="136"/>
      </rPr>
      <t>導函數：二階導數，萊布尼茲符號。函數的單調性與凹凸性判定，基本的最佳化問題，導數的邊際意涵。</t>
    </r>
    <phoneticPr fontId="2" type="noConversion"/>
  </si>
  <si>
    <r>
      <t>F-12</t>
    </r>
    <r>
      <rPr>
        <sz val="12"/>
        <rFont val="細明體"/>
        <family val="3"/>
        <charset val="136"/>
      </rPr>
      <t>乙</t>
    </r>
    <r>
      <rPr>
        <sz val="12"/>
        <rFont val="Times New Roman"/>
        <family val="1"/>
      </rPr>
      <t xml:space="preserve">-5 </t>
    </r>
    <r>
      <rPr>
        <sz val="12"/>
        <rFont val="細明體"/>
        <family val="3"/>
        <charset val="136"/>
      </rPr>
      <t>積分：一次與二次函數的反導函數與定積分。定積分的面積與總變化量的意涵，微積分基本定理。</t>
    </r>
    <phoneticPr fontId="2" type="noConversion"/>
  </si>
  <si>
    <r>
      <t>F-12</t>
    </r>
    <r>
      <rPr>
        <sz val="12"/>
        <rFont val="細明體"/>
        <family val="3"/>
        <charset val="136"/>
      </rPr>
      <t>乙</t>
    </r>
    <r>
      <rPr>
        <sz val="12"/>
        <rFont val="Times New Roman"/>
        <family val="1"/>
      </rPr>
      <t xml:space="preserve">-6 </t>
    </r>
    <r>
      <rPr>
        <sz val="12"/>
        <rFont val="細明體"/>
        <family val="3"/>
        <charset val="136"/>
      </rPr>
      <t>積分的應用：連續函數值的平均，總量與剩餘意涵。</t>
    </r>
    <phoneticPr fontId="2" type="noConversion"/>
  </si>
  <si>
    <r>
      <t>D-12</t>
    </r>
    <r>
      <rPr>
        <sz val="12"/>
        <rFont val="細明體"/>
        <family val="3"/>
        <charset val="136"/>
      </rPr>
      <t>乙</t>
    </r>
    <r>
      <rPr>
        <sz val="12"/>
        <rFont val="Times New Roman"/>
        <family val="1"/>
      </rPr>
      <t xml:space="preserve">-1 </t>
    </r>
    <r>
      <rPr>
        <sz val="12"/>
        <rFont val="細明體"/>
        <family val="3"/>
        <charset val="136"/>
      </rPr>
      <t>離散型隨機變數：期望值、變異數與標準差，獨立性，伯努力試驗與重複試驗。</t>
    </r>
    <phoneticPr fontId="2" type="noConversion"/>
  </si>
  <si>
    <r>
      <t>D-12</t>
    </r>
    <r>
      <rPr>
        <sz val="12"/>
        <rFont val="細明體"/>
        <family val="3"/>
        <charset val="136"/>
      </rPr>
      <t>乙</t>
    </r>
    <r>
      <rPr>
        <sz val="12"/>
        <rFont val="Times New Roman"/>
        <family val="1"/>
      </rPr>
      <t xml:space="preserve">-2 </t>
    </r>
    <r>
      <rPr>
        <sz val="12"/>
        <rFont val="細明體"/>
        <family val="3"/>
        <charset val="136"/>
      </rPr>
      <t>二項分布：二項分布的性質與參數。</t>
    </r>
    <phoneticPr fontId="2" type="noConversion"/>
  </si>
  <si>
    <t>S-1-2形體的操作：以操作活動為主。描繪、複製、拼貼、堆疊。各式平面圖形、立體形體、拼圖。</t>
    <phoneticPr fontId="2" type="noConversion"/>
  </si>
  <si>
    <t>N-3-4除法：除法的意義與應用。基於N-2-9之學習，透過幾個一數的解題方法，理解如何用乘法解決除法問題。熟練十十乘法範圍的除法，做為估商的基礎。</t>
    <phoneticPr fontId="2" type="noConversion"/>
  </si>
  <si>
    <t>N-4-5同分母分數：一般同分母分數教學（包括「真分數」、「假分數」、「帶分數」名詞引入）。假分數和帶分數之變換。同分母分數的比較、加、減與整數倍。</t>
    <phoneticPr fontId="2" type="noConversion"/>
  </si>
  <si>
    <t>S-3-4幾何形體之操作：以操作活動為主。平面圖形的分割與重組。初步體驗展開圖如何黏合成立體形體。知道不同之展開圖可能黏合成同一形狀之立體形體。</t>
    <phoneticPr fontId="2" type="noConversion"/>
  </si>
  <si>
    <t>S-6-3圓周率、圓周長、圓面積、扇形面積：用分割說明圓面積公式。求扇形弧長與面積。知道以下三個比相等：（1）圓心角：360；（2）扇形弧長：圓周長；（3）扇形面積：圓面積，但應用問題只處理用（1）求弧長或面積。</t>
    <phoneticPr fontId="2" type="noConversion"/>
  </si>
  <si>
    <r>
      <t>F-12</t>
    </r>
    <r>
      <rPr>
        <sz val="12"/>
        <rFont val="細明體"/>
        <family val="3"/>
        <charset val="136"/>
      </rPr>
      <t>甲</t>
    </r>
    <r>
      <rPr>
        <sz val="12"/>
        <rFont val="Times New Roman"/>
        <family val="1"/>
      </rPr>
      <t xml:space="preserve">-1 </t>
    </r>
    <r>
      <rPr>
        <sz val="12"/>
        <rFont val="細明體"/>
        <family val="3"/>
        <charset val="136"/>
      </rPr>
      <t>函數：對應關係，圖形的對稱關係（奇偶性），凹凸性的意義，反函數之數式演算與圖形對稱關係，合成函數。</t>
    </r>
    <phoneticPr fontId="2" type="noConversion"/>
  </si>
  <si>
    <r>
      <t>F-12</t>
    </r>
    <r>
      <rPr>
        <sz val="12"/>
        <rFont val="細明體"/>
        <family val="3"/>
        <charset val="136"/>
      </rPr>
      <t>乙</t>
    </r>
    <r>
      <rPr>
        <sz val="12"/>
        <rFont val="Times New Roman"/>
        <family val="1"/>
      </rPr>
      <t xml:space="preserve">-1 </t>
    </r>
    <r>
      <rPr>
        <sz val="12"/>
        <rFont val="細明體"/>
        <family val="3"/>
        <charset val="136"/>
      </rPr>
      <t>函數：對應關係，圖形的對稱關係（奇偶性），凹凸性的意義。</t>
    </r>
    <phoneticPr fontId="2" type="noConversion"/>
  </si>
  <si>
    <r>
      <t xml:space="preserve">G-10-7
</t>
    </r>
    <r>
      <rPr>
        <sz val="12"/>
        <rFont val="細明體"/>
        <family val="3"/>
        <charset val="136"/>
      </rPr>
      <t>三角比的性質：正弦定理，餘弦定理，正射影。連結斜率與直線斜角的正切，用計算機的</t>
    </r>
    <r>
      <rPr>
        <sz val="12"/>
        <rFont val="Times New Roman"/>
        <family val="1"/>
      </rPr>
      <t>asin, acos, atan</t>
    </r>
    <r>
      <rPr>
        <sz val="12"/>
        <rFont val="細明體"/>
        <family val="3"/>
        <charset val="136"/>
      </rPr>
      <t xml:space="preserve">鍵計算斜角或兩相交直線的夾角，（三角測量）。
</t>
    </r>
    <phoneticPr fontId="2" type="noConversion"/>
  </si>
  <si>
    <t>S-7-1簡單圖形與幾何符號：點、線、線段、射線、角、三角形與其符號的介紹。</t>
    <phoneticPr fontId="2" type="noConversion"/>
  </si>
  <si>
    <t>R-6-4解題：由問題中的數量關係，列出恰當的算式解題（同N-6-9）。可包含（1）較複雜的模式（如座位排列模式）；（2）較複雜的計數：乘法原理、加法原理或其混合；（3）較複雜之情境：如年齡問題、流水問題、和差問題、雞兔問題。連結R-6-2、R-6-3。</t>
    <phoneticPr fontId="2" type="noConversion"/>
  </si>
  <si>
    <t>在比較兩物之長短或高矮時，會先將其中的一端或位置對齊。</t>
    <phoneticPr fontId="2" type="noConversion"/>
  </si>
  <si>
    <t>透過兩物品相對應之個別單位的數量，間接比較兩物的長短。</t>
    <phoneticPr fontId="2" type="noConversion"/>
  </si>
  <si>
    <t>在實際切割重組長方形的過程中，辨識三角形、平行四邊形、梯形的性質。</t>
    <phoneticPr fontId="2" type="noConversion"/>
  </si>
  <si>
    <t>由實際切割重組中，辨識三角形的面積公式=（底×高）÷2。</t>
    <phoneticPr fontId="2" type="noConversion"/>
  </si>
  <si>
    <t>由實際切割重組中，辨識平行四邊形的面積公式=底×高。</t>
    <phoneticPr fontId="2" type="noConversion"/>
  </si>
  <si>
    <t>由實際切割重組中，辨識梯形的面積公式=（上底＋下底）×高÷2。</t>
    <phoneticPr fontId="2" type="noConversion"/>
  </si>
  <si>
    <t>在具體操作下，發現將乘法算式中的被乘數(或乘數)拆解與乘數(或被乘數)相乘的結果相等。(如：3×12＝3×10＋3×2；23×5＝20×5＋3×5)。</t>
    <phoneticPr fontId="2" type="noConversion"/>
  </si>
  <si>
    <t>在具體操作下，發現計算過程中先乘再除的結果與先除再乘的結果相同。(限整數)。</t>
    <phoneticPr fontId="2" type="noConversion"/>
  </si>
  <si>
    <t>在具體操作下，發現計算過程中連除兩數的結果與除以兩數之積的結果相同。(限整數)。</t>
    <phoneticPr fontId="2" type="noConversion"/>
  </si>
  <si>
    <t>理解實數與數線的關係。</t>
    <phoneticPr fontId="2" type="noConversion"/>
  </si>
  <si>
    <t>理解十進位表示法的意義。</t>
    <phoneticPr fontId="2" type="noConversion"/>
  </si>
  <si>
    <r>
      <t>理解整數、有理數、無理</t>
    </r>
    <r>
      <rPr>
        <sz val="12"/>
        <rFont val="Times New Roman"/>
        <family val="1"/>
      </rPr>
      <t xml:space="preserve"> </t>
    </r>
    <r>
      <rPr>
        <sz val="12"/>
        <rFont val="細明體"/>
        <family val="3"/>
        <charset val="136"/>
      </rPr>
      <t>數的特質，並熟練其四則與次方運算。</t>
    </r>
    <phoneticPr fontId="2" type="noConversion"/>
  </si>
  <si>
    <t>熟練操作計算機，判斷使用計算機的時機。</t>
    <phoneticPr fontId="2" type="noConversion"/>
  </si>
  <si>
    <t>認識複數，理解複數為平面上的數。</t>
    <phoneticPr fontId="2" type="noConversion"/>
  </si>
  <si>
    <t>理解並欣賞複數除了三一律以外，與實數完全相容。</t>
    <phoneticPr fontId="2" type="noConversion"/>
  </si>
  <si>
    <t>理解絕對值應用在各種數與量之上的意義。</t>
    <phoneticPr fontId="2" type="noConversion"/>
  </si>
  <si>
    <t>認識命題，理解並欣賞邏輯相對於自然語言的一致性與精確性。</t>
    <phoneticPr fontId="2" type="noConversion"/>
  </si>
  <si>
    <t>理解並欣賞弧度量作為角之度量的簡潔性。</t>
    <phoneticPr fontId="2" type="noConversion"/>
  </si>
  <si>
    <t>認識無窮的概念</t>
    <phoneticPr fontId="2" type="noConversion"/>
  </si>
  <si>
    <t>理解並欣賞數學掌握無窮的方法。</t>
    <phoneticPr fontId="2" type="noConversion"/>
  </si>
  <si>
    <t>理解三角比的意義，熟練其彼此關係與運算操作。</t>
    <phoneticPr fontId="2" type="noConversion"/>
  </si>
  <si>
    <t>察覺並理解空間的基本特質，以及空間中的點、直線、與平面的關係。</t>
    <phoneticPr fontId="2" type="noConversion"/>
  </si>
  <si>
    <t>認識直角坐標可以用數來表示平面與空間中的位置，可以經由向量觀念而做點的運算。</t>
    <phoneticPr fontId="2" type="noConversion"/>
  </si>
  <si>
    <t>理解並欣賞坐標平面上的圖形對稱性。</t>
    <phoneticPr fontId="2" type="noConversion"/>
  </si>
  <si>
    <t>理解並欣賞幾何的性質可以透過坐標而轉化成數與式的關係。</t>
    <phoneticPr fontId="2" type="noConversion"/>
  </si>
  <si>
    <r>
      <t>理解數與式的代數操</t>
    </r>
    <r>
      <rPr>
        <sz val="12"/>
        <rFont val="Times New Roman"/>
        <family val="1"/>
      </rPr>
      <t xml:space="preserve"> </t>
    </r>
    <r>
      <rPr>
        <sz val="12"/>
        <rFont val="細明體"/>
        <family val="3"/>
        <charset val="136"/>
      </rPr>
      <t>作也可以透過坐標產生對應的幾何意義。</t>
    </r>
    <phoneticPr fontId="2" type="noConversion"/>
  </si>
  <si>
    <t>理解並欣賞坐標系統可為幾何問題提供簡潔的算法。</t>
    <phoneticPr fontId="2" type="noConversion"/>
  </si>
  <si>
    <r>
      <t>理解坐標的平移與伸縮可以簡</t>
    </r>
    <r>
      <rPr>
        <sz val="12"/>
        <rFont val="Times New Roman"/>
        <family val="1"/>
      </rPr>
      <t xml:space="preserve"> </t>
    </r>
    <r>
      <rPr>
        <sz val="12"/>
        <rFont val="細明體"/>
        <family val="3"/>
        <charset val="136"/>
      </rPr>
      <t>化代數問題。</t>
    </r>
    <phoneticPr fontId="2" type="noConversion"/>
  </si>
  <si>
    <t>理解多項式、分式與根式對應實數之運算規則。</t>
    <phoneticPr fontId="2" type="noConversion"/>
  </si>
  <si>
    <t>理解並熟練多項式的運算操作。</t>
    <phoneticPr fontId="2" type="noConversion"/>
  </si>
  <si>
    <t>認識矩陣的意義。</t>
    <phoneticPr fontId="2" type="noConversion"/>
  </si>
  <si>
    <t>理解不等式之解區域的意涵。</t>
    <phoneticPr fontId="2" type="noConversion"/>
  </si>
  <si>
    <t>認識多項式函數的圖形特徵，理解其特徵的意義。</t>
    <phoneticPr fontId="2" type="noConversion"/>
  </si>
  <si>
    <t>認識三角函數的圖形特徵，理解其特徵的意義。</t>
    <phoneticPr fontId="2" type="noConversion"/>
  </si>
  <si>
    <t>認識指數與對數函數的圖形特徵，理解其特徵的意義。</t>
    <phoneticPr fontId="2" type="noConversion"/>
  </si>
  <si>
    <r>
      <t xml:space="preserve"> </t>
    </r>
    <r>
      <rPr>
        <sz val="12"/>
        <rFont val="細明體"/>
        <family val="3"/>
        <charset val="136"/>
      </rPr>
      <t>理解矩陣應用於線性映射的意義。</t>
    </r>
    <phoneticPr fontId="2" type="noConversion"/>
  </si>
  <si>
    <r>
      <t>將矩陣應用於線性映射用於溝通、推論和解決問題。</t>
    </r>
    <r>
      <rPr>
        <sz val="12"/>
        <rFont val="Times New Roman"/>
        <family val="1"/>
      </rPr>
      <t xml:space="preserve"> </t>
    </r>
    <phoneticPr fontId="2" type="noConversion"/>
  </si>
  <si>
    <t>認識極限的意義。</t>
    <phoneticPr fontId="2" type="noConversion"/>
  </si>
  <si>
    <t>理解導函數的意義。</t>
    <phoneticPr fontId="2" type="noConversion"/>
  </si>
  <si>
    <t>認識微分與積分互為逆運算。</t>
    <phoneticPr fontId="2" type="noConversion"/>
  </si>
  <si>
    <r>
      <t>將定積分用於溝通、推論和解決問題。</t>
    </r>
    <r>
      <rPr>
        <sz val="12"/>
        <rFont val="Times New Roman"/>
        <family val="1"/>
      </rPr>
      <t xml:space="preserve"> </t>
    </r>
    <phoneticPr fontId="2" type="noConversion"/>
  </si>
  <si>
    <t>認識集合，理解並欣賞集合語言的簡潔性。</t>
    <phoneticPr fontId="2" type="noConversion"/>
  </si>
  <si>
    <t>認識隨機變數，理解其分佈概念。</t>
    <phoneticPr fontId="2" type="noConversion"/>
  </si>
  <si>
    <t>理解基本計數原理。</t>
    <phoneticPr fontId="2" type="noConversion"/>
  </si>
  <si>
    <t>認識排列與組合的計數模型。</t>
    <phoneticPr fontId="2" type="noConversion"/>
  </si>
  <si>
    <t>I</t>
    <phoneticPr fontId="2" type="noConversion"/>
  </si>
  <si>
    <t>N-5-1十進位的位值系統：「兆位」至「千分位」。整合整數與小數。理解基於位值系統可延伸表示更大的數和更小的數。</t>
    <phoneticPr fontId="2" type="noConversion"/>
  </si>
  <si>
    <t>S-9-5圓弧長與扇形面積：以π表示圓周率；弦、圓弧、弓形的意義；圓弧長公式；扇形面積公式。</t>
    <phoneticPr fontId="2" type="noConversion"/>
  </si>
  <si>
    <t>S-9-6圓的幾何性質：圓心角、圓周角與所對應弧的度數三者之間的關係；圓內接四邊形對角互補；切線段等長。</t>
    <phoneticPr fontId="2" type="noConversion"/>
  </si>
  <si>
    <t>S-9-7點、直線與圓的關係：點與圓的位置關係（內部、圓上、外部）；直線與圓的位置關係（不相交、相切、交於兩點）；圓心與切點的連線垂直此切線（切線性質）；圓心到弦的垂直線段（弦心距）垂直平分此弦。</t>
    <phoneticPr fontId="2" type="noConversion"/>
  </si>
  <si>
    <t>S-9-8三角形的外心：外心的意義與外接圓；三角形的外心到三角形的三個頂點等距；直角三角形的外心即斜邊的中點。</t>
    <phoneticPr fontId="2" type="noConversion"/>
  </si>
  <si>
    <t>S-9-9三角形的內心：內心的意義與內切圓；三角形的內心到三角形的三邊等距；三角形的面積＝周長×內切圓半徑÷2；直角三角形的內切圓半徑＝（兩股和－斜邊）÷2。</t>
    <phoneticPr fontId="2" type="noConversion"/>
  </si>
  <si>
    <t>S-9-10三角形的重心：重心的意義與中線；三角形的三條中線將三角形面積六等份；重心到頂點的距離等於它到對邊中點的兩倍；重心的物理意義。</t>
    <phoneticPr fontId="2" type="noConversion"/>
  </si>
  <si>
    <t>S-9-11證明的意義：幾何推理（須說明所依據的幾何性質）；代數推理（須說明所依據的代數性質）。</t>
    <phoneticPr fontId="2" type="noConversion"/>
  </si>
  <si>
    <t>S-9-12空間中的線與平面：長方體與正四面體的示意圖，利用長方體與正四面體作為特例，介紹線與線的平行、垂直與歪斜關係，線與平面的垂直與平行關係。</t>
    <phoneticPr fontId="2" type="noConversion"/>
  </si>
  <si>
    <t>S-9-13表面積與體積：直角柱、直圓錐、正角錐的展開圖；直角柱、直圓錐、正角錐的表面積；直角柱的體積。</t>
    <phoneticPr fontId="2" type="noConversion"/>
  </si>
  <si>
    <t>D-10 -1集合：集合的表示法，宇集、空集、子空、交集、聯集、餘集，屬於和包含關係，文氏圖。★＃</t>
  </si>
  <si>
    <r>
      <t>D-10 -2</t>
    </r>
    <r>
      <rPr>
        <sz val="12"/>
        <color theme="1"/>
        <rFont val="新細明體"/>
        <family val="1"/>
        <charset val="136"/>
      </rPr>
      <t>數據分析：一維數據的平均數、標準差。二維數據的散布圖，最適直線與相關係數，數據的標準化。</t>
    </r>
  </si>
  <si>
    <r>
      <t>D-10 -3</t>
    </r>
    <r>
      <rPr>
        <sz val="12"/>
        <color theme="1"/>
        <rFont val="新細明體"/>
        <family val="1"/>
        <charset val="136"/>
      </rPr>
      <t>有系統的計數：有系統的窮舉，樹狀圖，加法原理，乘法原理，取捨原理。直線排列與組合。</t>
    </r>
  </si>
  <si>
    <t>L</t>
  </si>
  <si>
    <t xml:space="preserve">資料與不確定性-d-V-1認識集合，理解並欣賞集合語言的簡潔性，能操作集合的運算，能以文氏圖作為 輔助，並能用於溝通與推論。
</t>
  </si>
  <si>
    <t>Ａ：紙筆測驗  Ｂ：口頭測驗  Ｃ：指認  Ｄ：觀察評量  Ｅ：實作評量  F：其他（請註明）</t>
  </si>
  <si>
    <t>G：獨立完成  H：口頭提示  I：手勢提示  J：動作協助  K：圖片提示  L：使用輔具  M：團體合作N：教師協助  O：專人協助(媽媽、義工、替代役、助理員……等)</t>
    <phoneticPr fontId="2" type="noConversion"/>
  </si>
  <si>
    <r>
      <t>0</t>
    </r>
    <r>
      <rPr>
        <sz val="10"/>
        <color rgb="FF000000"/>
        <rFont val="標楷體"/>
        <family val="4"/>
        <charset val="136"/>
      </rPr>
      <t>：無法達成</t>
    </r>
    <r>
      <rPr>
        <sz val="10"/>
        <color rgb="FF000000"/>
        <rFont val="Times New Roman"/>
        <family val="1"/>
      </rPr>
      <t xml:space="preserve">   1</t>
    </r>
    <r>
      <rPr>
        <sz val="10"/>
        <color rgb="FF000000"/>
        <rFont val="標楷體"/>
        <family val="4"/>
        <charset val="136"/>
      </rPr>
      <t>：達成</t>
    </r>
    <r>
      <rPr>
        <sz val="10"/>
        <color rgb="FF000000"/>
        <rFont val="Times New Roman"/>
        <family val="1"/>
      </rPr>
      <t>10%    2</t>
    </r>
    <r>
      <rPr>
        <sz val="10"/>
        <color rgb="FF000000"/>
        <rFont val="標楷體"/>
        <family val="4"/>
        <charset val="136"/>
      </rPr>
      <t>：達成</t>
    </r>
    <r>
      <rPr>
        <sz val="10"/>
        <color rgb="FF000000"/>
        <rFont val="Times New Roman"/>
        <family val="1"/>
      </rPr>
      <t>20%    3</t>
    </r>
    <r>
      <rPr>
        <sz val="10"/>
        <color rgb="FF000000"/>
        <rFont val="標楷體"/>
        <family val="4"/>
        <charset val="136"/>
      </rPr>
      <t>：達成</t>
    </r>
    <r>
      <rPr>
        <sz val="10"/>
        <color rgb="FF000000"/>
        <rFont val="Times New Roman"/>
        <family val="1"/>
      </rPr>
      <t>30%     4</t>
    </r>
    <r>
      <rPr>
        <sz val="10"/>
        <color rgb="FF000000"/>
        <rFont val="標楷體"/>
        <family val="4"/>
        <charset val="136"/>
      </rPr>
      <t>：達成</t>
    </r>
    <r>
      <rPr>
        <sz val="10"/>
        <color rgb="FF000000"/>
        <rFont val="Times New Roman"/>
        <family val="1"/>
      </rPr>
      <t>40%    5</t>
    </r>
    <r>
      <rPr>
        <sz val="10"/>
        <color rgb="FF000000"/>
        <rFont val="標楷體"/>
        <family val="4"/>
        <charset val="136"/>
      </rPr>
      <t>：達成</t>
    </r>
    <r>
      <rPr>
        <sz val="10"/>
        <color rgb="FF000000"/>
        <rFont val="Times New Roman"/>
        <family val="1"/>
      </rPr>
      <t>50%   6</t>
    </r>
    <r>
      <rPr>
        <sz val="10"/>
        <color rgb="FF000000"/>
        <rFont val="標楷體"/>
        <family val="4"/>
        <charset val="136"/>
      </rPr>
      <t>：達成</t>
    </r>
    <r>
      <rPr>
        <sz val="10"/>
        <color rgb="FF000000"/>
        <rFont val="Times New Roman"/>
        <family val="1"/>
      </rPr>
      <t>60%   7</t>
    </r>
    <r>
      <rPr>
        <sz val="10"/>
        <color rgb="FF000000"/>
        <rFont val="標楷體"/>
        <family val="4"/>
        <charset val="136"/>
      </rPr>
      <t>：達成</t>
    </r>
    <r>
      <rPr>
        <sz val="10"/>
        <color rgb="FF000000"/>
        <rFont val="Times New Roman"/>
        <family val="1"/>
      </rPr>
      <t>70%    8</t>
    </r>
    <r>
      <rPr>
        <sz val="10"/>
        <color rgb="FF000000"/>
        <rFont val="標楷體"/>
        <family val="4"/>
        <charset val="136"/>
      </rPr>
      <t>：達成</t>
    </r>
    <r>
      <rPr>
        <sz val="10"/>
        <color rgb="FF000000"/>
        <rFont val="Times New Roman"/>
        <family val="1"/>
      </rPr>
      <t>80%    9</t>
    </r>
    <r>
      <rPr>
        <sz val="10"/>
        <color rgb="FF000000"/>
        <rFont val="標楷體"/>
        <family val="4"/>
        <charset val="136"/>
      </rPr>
      <t>：達成</t>
    </r>
    <r>
      <rPr>
        <sz val="10"/>
        <color rgb="FF000000"/>
        <rFont val="Times New Roman"/>
        <family val="1"/>
      </rPr>
      <t>90%     10</t>
    </r>
    <r>
      <rPr>
        <sz val="10"/>
        <color rgb="FF000000"/>
        <rFont val="標楷體"/>
        <family val="4"/>
        <charset val="136"/>
      </rPr>
      <t>：達成</t>
    </r>
    <r>
      <rPr>
        <sz val="10"/>
        <color rgb="FF000000"/>
        <rFont val="Times New Roman"/>
        <family val="1"/>
      </rPr>
      <t>100%</t>
    </r>
    <phoneticPr fontId="2" type="noConversion"/>
  </si>
  <si>
    <r>
      <t>P</t>
    </r>
    <r>
      <rPr>
        <b/>
        <sz val="10"/>
        <color rgb="FF000000"/>
        <rFont val="標楷體"/>
        <family val="4"/>
        <charset val="136"/>
      </rPr>
      <t>：通過</t>
    </r>
    <r>
      <rPr>
        <b/>
        <sz val="10"/>
        <color rgb="FF000000"/>
        <rFont val="Times New Roman"/>
        <family val="1"/>
      </rPr>
      <t xml:space="preserve">  C</t>
    </r>
    <r>
      <rPr>
        <b/>
        <sz val="10"/>
        <color rgb="FF000000"/>
        <rFont val="標楷體"/>
        <family val="4"/>
        <charset val="136"/>
      </rPr>
      <t>：原目標繼續</t>
    </r>
    <r>
      <rPr>
        <b/>
        <sz val="10"/>
        <color rgb="FF000000"/>
        <rFont val="Times New Roman"/>
        <family val="1"/>
      </rPr>
      <t xml:space="preserve">  M</t>
    </r>
    <r>
      <rPr>
        <b/>
        <sz val="10"/>
        <color rgb="FF000000"/>
        <rFont val="標楷體"/>
        <family val="4"/>
        <charset val="136"/>
      </rPr>
      <t>：原目標調整</t>
    </r>
    <r>
      <rPr>
        <b/>
        <sz val="10"/>
        <color rgb="FF000000"/>
        <rFont val="Times New Roman"/>
        <family val="1"/>
      </rPr>
      <t xml:space="preserve">  S</t>
    </r>
    <r>
      <rPr>
        <b/>
        <sz val="10"/>
        <color rgb="FF000000"/>
        <rFont val="標楷體"/>
        <family val="4"/>
        <charset val="136"/>
      </rPr>
      <t>：暫時擱置</t>
    </r>
    <r>
      <rPr>
        <b/>
        <sz val="10"/>
        <color rgb="FF000000"/>
        <rFont val="Times New Roman"/>
        <family val="1"/>
      </rPr>
      <t xml:space="preserve">   G</t>
    </r>
    <r>
      <rPr>
        <b/>
        <sz val="10"/>
        <color rgb="FF000000"/>
        <rFont val="標楷體"/>
        <family val="4"/>
        <charset val="136"/>
      </rPr>
      <t>：放棄</t>
    </r>
  </si>
  <si>
    <t>開始日期</t>
    <phoneticPr fontId="2" type="noConversion"/>
  </si>
  <si>
    <t>結束日期</t>
    <phoneticPr fontId="2" type="noConversion"/>
  </si>
  <si>
    <t>評量方式(可複選)</t>
    <phoneticPr fontId="2" type="noConversion"/>
  </si>
  <si>
    <t>支持策略(可複選)</t>
    <phoneticPr fontId="2" type="noConversion"/>
  </si>
  <si>
    <t>第一次評量</t>
    <phoneticPr fontId="2" type="noConversion"/>
  </si>
  <si>
    <t>結果</t>
    <phoneticPr fontId="2" type="noConversion"/>
  </si>
  <si>
    <t>第二次評量</t>
    <phoneticPr fontId="2" type="noConversion"/>
  </si>
  <si>
    <t>第三次評量</t>
    <phoneticPr fontId="2" type="noConversion"/>
  </si>
  <si>
    <t>用＜、＝與＞表示數量大小關係，並在具體情境中認識遞移律。</t>
  </si>
  <si>
    <t>在具體情境中，解決兩步驟問題(加、減與乘，不含併式)。</t>
  </si>
  <si>
    <t>做簡單的二位數加減估算。</t>
  </si>
  <si>
    <t>認識鐘面上的時刻是幾點幾分。</t>
  </si>
  <si>
    <t>認識「年」、「月」、「星期」、「日」，並知道「某月有幾日」、「一星期有七天」。</t>
  </si>
  <si>
    <t>理解用不同個別單位測量同一長度時，其數值不同，並說明原因。</t>
  </si>
  <si>
    <t>認識長度單位「公分」、「公尺」及其關係，並做相關的實測、估測與同單位的計算。</t>
  </si>
  <si>
    <t>認識容量。</t>
  </si>
  <si>
    <t>認識重量。</t>
  </si>
  <si>
    <t>認識面積。</t>
  </si>
  <si>
    <t>認識周遭物體上的角、直線與平面(含簡單立體形體)。</t>
  </si>
  <si>
    <t>認識生活周遭中平行與垂直的現象。</t>
  </si>
  <si>
    <t>使用直尺處理與線段有關的問題。</t>
  </si>
  <si>
    <t>在具體情境中，認識加法順序改變並不影響其和的性質。</t>
  </si>
  <si>
    <t>在具體情境中，認識乘法交換律。</t>
  </si>
  <si>
    <t>理解加減互逆，並運用於驗算與解題。</t>
  </si>
  <si>
    <t>認識10000以內的數及「千位」的位名，並進行位值單位換算。</t>
  </si>
  <si>
    <t>熟練加減直式計算(四位數以內，和＜10000，含多重退位)。</t>
  </si>
  <si>
    <t>用併式記錄加減兩步驟的問題。</t>
  </si>
  <si>
    <t>熟練三位數乘以一位數的直式計算。</t>
  </si>
  <si>
    <t>理解除法的意義，運用÷、＝做橫式紀錄(包括有餘數的情況)，並解決生活中的問題。</t>
  </si>
  <si>
    <t>熟練三位數除以一位數的直式計算。</t>
  </si>
  <si>
    <t>在具體情境中，解決兩步驟問題(加、減與除，不含併式)。</t>
  </si>
  <si>
    <t>在具體情境中，解決兩步驟問題(連乘，不含併式)。</t>
  </si>
  <si>
    <t>由長度測量的經驗來認識數線，標記整數值與一位小數，並在數線上做大小比較、加、減的操作。</t>
  </si>
  <si>
    <t>做簡單的三位數加減估算。</t>
  </si>
  <si>
    <t>在具體情境中，初步認識分數，並解決同分母分數的比較與加減問題。</t>
  </si>
  <si>
    <t>認識一位小數，並做比較與加減計算。</t>
  </si>
  <si>
    <t>認識時間單位「日」、「時」、「分」、「秒」及其間的關係，並做同單位時間量及時、分複名數的加減計算（不進、退位）。</t>
  </si>
  <si>
    <t>認識長度單位「毫米」及「公尺」、「公分」、「毫米」間的關係，並做相關的實測、估測與計算。</t>
  </si>
  <si>
    <t>認識容量單位「公升」、「毫公升」(簡稱「毫升」)及其關係，並做相關的實測、估測與計算。</t>
  </si>
  <si>
    <t>認識重量單位「公斤」、「公克」及其關係，並做相關的實測、估測與計算。</t>
  </si>
  <si>
    <t>認識角，並比較角的大小。(同3-s-04)。</t>
  </si>
  <si>
    <t>認識面積單位「平方公分」，並做相關的實測與計算。(同3-s-05)。</t>
  </si>
  <si>
    <t>認識平面圖形的內部、外部與其周界。</t>
  </si>
  <si>
    <t>認識周長，並實測周長。</t>
  </si>
  <si>
    <t>使用圓規畫圓，認識圓的「圓心」、「圓周」、「半徑」與「直徑」。</t>
  </si>
  <si>
    <t>認識角，並比較角的大小。(同3-n-17)。</t>
  </si>
  <si>
    <t>認識面積單位「平方公分」，並做相關的實測與計算。(同3-n-18)。</t>
  </si>
  <si>
    <t>透過操作，將簡單圖形切割重組成另一已知簡單圖形。</t>
  </si>
  <si>
    <t>由邊長和角的特性來認識正方形和長方形。</t>
  </si>
  <si>
    <t>理解乘除互逆，並運用於驗算及解題。</t>
  </si>
  <si>
    <t>報讀生活中常見的表格。</t>
  </si>
  <si>
    <t>透過位值概念，延伸整數的認識到大數(含「億」、「兆」之位名)，並做位值單位的換算。</t>
  </si>
  <si>
    <t>熟練整數加、減的直式計算。</t>
  </si>
  <si>
    <t>熟練較大位數的乘除直式計算。</t>
  </si>
  <si>
    <t>在具體情境中，解決兩步驟問題，並學習併式的記法與計算。</t>
  </si>
  <si>
    <t>做整數四則混合計算(兩步驟)。</t>
  </si>
  <si>
    <t>在具體情境中，對大數在指定位數取概數(含四捨五入法)，並做加、減之估算。</t>
  </si>
  <si>
    <t>理解分數之「整數相除」的意涵。</t>
  </si>
  <si>
    <t>認識真分數、假分數與帶分數，熟練假分數與帶分數的互換，並進行同分母分數的比較、加、減與整數倍的計算。</t>
  </si>
  <si>
    <t>認識等值分數，進行簡單異分母分數的比較，並用來做簡單分數與小數的互換。</t>
  </si>
  <si>
    <t>將簡單分數標記在數線上。</t>
  </si>
  <si>
    <t>認識二位小數與百分位的位名，並做比較。</t>
  </si>
  <si>
    <t>用直式處理二位小數加、減與整數倍的計算，並解決生活中的問題。</t>
  </si>
  <si>
    <t>解決複名數的時間量的計算問題。</t>
  </si>
  <si>
    <t>以複名數解決量(長度、容量、重量)的計算問題。</t>
  </si>
  <si>
    <t>認識長度單位「公里」，及「公里」與其他長度單位的關係，並做相關計算。</t>
  </si>
  <si>
    <t>認識角度單位「度」，並使用量角器實測角度或畫出指定的角。(同4-s-04)。</t>
  </si>
  <si>
    <t>認識面積單位「平方公尺」，及「平方公分」、「平方公尺」間的關係，並做相關計算。</t>
  </si>
  <si>
    <t>理解長方形和正方形的面積公式與周長公式。(同4-s-09)。</t>
  </si>
  <si>
    <t>認識體積及體積單位「立方公分」。</t>
  </si>
  <si>
    <t>運用「角」與「邊」等構成要素，辨認簡單平面圖形。</t>
  </si>
  <si>
    <t>透過操作，認識基本三角形與四邊形的簡單性質。</t>
  </si>
  <si>
    <t>認識平面圖形全等的意義。</t>
  </si>
  <si>
    <t>認識「度」的角度單位，使用量角器實測角度或畫出指定的角。(同4-n-16)。</t>
  </si>
  <si>
    <t>理解旋轉角(包括平角和周角)的意義。</t>
  </si>
  <si>
    <t>理解平面上直角、垂直與平行的意義。</t>
  </si>
  <si>
    <t>認識平行四邊形和梯形。</t>
  </si>
  <si>
    <t>利用三角板畫出直角與兩平行線段，並用來描繪平面圖形。</t>
  </si>
  <si>
    <t>理解長方形和正方形的面積公式與周長公式。(同4-n-18)。</t>
  </si>
  <si>
    <t>在具體情境中，理解乘法結合律。</t>
  </si>
  <si>
    <t>在四則混合計算中，運用數的運算性質。</t>
  </si>
  <si>
    <t>報讀生活中常用的長條圖。</t>
  </si>
  <si>
    <t>報讀生活中常用的折線圖。</t>
  </si>
  <si>
    <t>熟練整數乘、除的直式計算。</t>
  </si>
  <si>
    <t>在具體情境中，解決三步驟問題，並併式計算。</t>
  </si>
  <si>
    <t>熟練整數四則混合計算。</t>
  </si>
  <si>
    <t>理解因數和倍數。</t>
  </si>
  <si>
    <t>認識兩數的公因數、公倍數、最大公因數與最小公倍數。</t>
  </si>
  <si>
    <t>用約分、擴分處理等值分數的換算。</t>
  </si>
  <si>
    <t>用通分做簡單異分母分數的比較與加減。</t>
  </si>
  <si>
    <t>理解分數乘法的意義，並熟練其計算，解決生活中的問題。</t>
  </si>
  <si>
    <t>理解除數為整數的分數除法的意義，並解決生活中的問題。</t>
  </si>
  <si>
    <t>認識多位小數，並做比較與加、減與整數倍的計算，以及解決生活中的問題。</t>
  </si>
  <si>
    <t>用直式處理乘數是小數的計算，並解決生活中的問題。</t>
  </si>
  <si>
    <t>用直式處理整數除以整數，商為三位小數的計算。</t>
  </si>
  <si>
    <t>將分數、小數標記在數線上。</t>
  </si>
  <si>
    <t>認識比率及其在生活中的應用(含「百分率」、「折」)。</t>
  </si>
  <si>
    <t>解決時間的乘除計算問題。</t>
  </si>
  <si>
    <t>認識重量單位「公噸」、「公噸」及「公斤」間的關係，並做相關計算。</t>
  </si>
  <si>
    <t>認識面積單位「公畝」、「公頃」、「平方公里」及其關係，並做相關計算。</t>
  </si>
  <si>
    <t>運用切割重組，理解三角形、平行四邊形與梯形的面積公式。</t>
  </si>
  <si>
    <t>認識體積單位「立方公尺」、「立方公分」及「立方公尺」間的關係，並做相關計算。</t>
  </si>
  <si>
    <t>理解長方體和正方體體積的計算公式，並求出長方體和正方體的表面積。</t>
  </si>
  <si>
    <t>理解容量、容積和體積間的關係。</t>
  </si>
  <si>
    <t>透過操作，理解三角形三內角和為180度。</t>
  </si>
  <si>
    <t>透過操作，理解三角形任意兩邊和大於第三邊。</t>
  </si>
  <si>
    <t>認識圓心角，並認識扇形。</t>
  </si>
  <si>
    <t>認識線對稱與簡單平面圖形的線對稱性質。</t>
  </si>
  <si>
    <t>認識球、直圓柱、直圓錐、直角柱與正角錐。</t>
  </si>
  <si>
    <t>在具體情境中，理解乘法對加法的分配律，並運用於簡化計算。</t>
  </si>
  <si>
    <t>在具體情境中，理解先乘再除與先除再乘的結果相同，也理解連除兩數相當於除以此兩數之積。</t>
  </si>
  <si>
    <t>熟練運用四則運算的性質，做整數四則混合計算。</t>
  </si>
  <si>
    <t>將整數單步驟的具體情境問題列成含有未知數符號的算式，並解釋算式、求解及驗算。</t>
  </si>
  <si>
    <t>認識質數、合數，並用短除法做質因數的分解(質數＜20，質因數＜20，被分解數＜100)。</t>
  </si>
  <si>
    <t>用短除法求兩數的最大公因數、最小公倍數。</t>
  </si>
  <si>
    <t>認識兩數互質的意義，並將分數約成最簡分數。</t>
  </si>
  <si>
    <t>理解分數除法的意義及熟練其計算，並解決生活中的問題。</t>
  </si>
  <si>
    <t>在具體情境中，解決分數的兩步驟問題，並併式計算。</t>
  </si>
  <si>
    <t>用直式處理小數除法的計算，並解決生活中的問題。</t>
  </si>
  <si>
    <t>在具體情境中，對整數及小數在指定位數取概數(含四捨五入法)，並做加、減、乘、除之估算。</t>
  </si>
  <si>
    <t>在具體情境中，解決小數的兩步驟問題，並併式計算。</t>
  </si>
  <si>
    <t>認識比和比值，並解決生活中的問題。</t>
  </si>
  <si>
    <t>理解正比的意義，並解決生活中的問題。</t>
  </si>
  <si>
    <t>理解常用導出量單位的記法，並解決生活中的問題。</t>
  </si>
  <si>
    <t>認識速度的意義及其常用單位。</t>
  </si>
  <si>
    <t>利用常用的數量關係，列出恰當的算式，進行解題，並檢驗解的合理性。</t>
  </si>
  <si>
    <t>理解圓面積與圓周長的公式，並計算簡單扇形的面積。</t>
  </si>
  <si>
    <t>理解簡單直柱體的體積為底面積與高的乘積。</t>
  </si>
  <si>
    <t>利用幾何形體的性質解決簡單的幾何問題。</t>
  </si>
  <si>
    <t>認識平面圖形放大、縮小對長度、角度與面積的影響，並認識比例尺。</t>
  </si>
  <si>
    <t>認識面與面的平行與垂直，線與面的垂直，並描述正方體與長方體中面與面、線與面的關係。</t>
  </si>
  <si>
    <t>理解等量公理。</t>
  </si>
  <si>
    <t>將分數單步驟的具體情境問題列成含有未知數符號的算式，並求解及驗算。</t>
  </si>
  <si>
    <t>整理生活中的資料，並製成長條圖。</t>
  </si>
  <si>
    <t>整理生活中的有序資料，並繪製成折線圖。</t>
  </si>
  <si>
    <t>報讀生活中常用的圓形圖，並整理生活中的資料，製成圓形圖。</t>
  </si>
  <si>
    <t>理解質數的意義，並認識100以內的質數。</t>
  </si>
  <si>
    <t>理解因數、質因數、倍數、公因數、公倍數及互質的概念，並熟練質因數分解的計算方法。</t>
  </si>
  <si>
    <t>以最大公因數、最小公倍數熟練約分、擴分、最簡分數及分數加減的計算。</t>
  </si>
  <si>
    <t>認識負數，並以「正、負」表徵生活中性質相反的量。</t>
  </si>
  <si>
    <t>認識絕對值，並利用絕對值比較負數的大小。</t>
  </si>
  <si>
    <t>理解負數的特性並熟練數(含小數、分數)的四則混合運算。</t>
  </si>
  <si>
    <t>熟練數的運算規則。</t>
  </si>
  <si>
    <t>理解數線，數線上兩點的距離公式，及藉數線上數的位置驗證數的大小關係。</t>
  </si>
  <si>
    <t>以不等式標示數的範圍或數線上任一線段的範圍。</t>
  </si>
  <si>
    <t>理解指數為非負整數的次方，並運用到算式中。</t>
  </si>
  <si>
    <t>理解同底數的相乘或相除的指數律。</t>
  </si>
  <si>
    <t>用科學記號表示法表達很大的數或很小的數。</t>
  </si>
  <si>
    <t>理解比、比例式、正比、反比的意義，並解決生活中有關比例的問題。</t>
  </si>
  <si>
    <t>熟練比例式的基本運算。</t>
  </si>
  <si>
    <t>理解連比、連比例式的意義，並解決生活中有關連比例的問題。</t>
  </si>
  <si>
    <t>熟練符號的意義，及其代數運算。</t>
  </si>
  <si>
    <t>用符號算式記錄生活情境中的數學問題。</t>
  </si>
  <si>
    <t>理解一元一次方程式及其解的意義，並由具體情境中列出一元一次方程式。</t>
  </si>
  <si>
    <t>以等量公理解一元一次方程式，並做驗算。</t>
  </si>
  <si>
    <t>利用移項法則來解一元一次方程式，並做驗算。</t>
  </si>
  <si>
    <t>理解二元一次方程式及其解的意義，並由具體情境中列出二元一次方程式。</t>
  </si>
  <si>
    <t>理解二元一次聯立方程式，及其解的意義，並由具體情境中列出二元一次聯立方程式。</t>
  </si>
  <si>
    <t>熟練使用代入消去法與加減消去法解二元一次方程式的解。</t>
  </si>
  <si>
    <t>認識函數。</t>
  </si>
  <si>
    <t>認識常數函數及一次函數。</t>
  </si>
  <si>
    <t>理解平面直角坐標系。</t>
  </si>
  <si>
    <t>在直角坐標平面上描繪常數函數及一次函數的圖形。</t>
  </si>
  <si>
    <t>在直角坐標平面上描繪二元一次方程式的圖形。</t>
  </si>
  <si>
    <t>理解二元一次聯立方程式解的幾何意義。</t>
  </si>
  <si>
    <t>理解不等式的意義。</t>
  </si>
  <si>
    <t>由具體情境中列出簡單的一元一次不等式。</t>
  </si>
  <si>
    <t>解出一元一次不等式，並在數線上標示相關的線段。</t>
  </si>
  <si>
    <t>說明a≤x≤b時y=cx＋d的範圍，並在數線上圖示。</t>
  </si>
  <si>
    <t>理解二次方根的意義及熟練二次方根的計算。</t>
  </si>
  <si>
    <t>求二次方根的近似值。</t>
  </si>
  <si>
    <t>理解根式的化簡及四則運算。</t>
  </si>
  <si>
    <t>在日常生活中，觀察有次序的數列，並理解其規則性。</t>
  </si>
  <si>
    <t>觀察出等差數列的規則性，並利用首項、公差計算出等差數列的一般項。</t>
  </si>
  <si>
    <t>理解等差級數求和的公式，並解決生活中相關的問題。</t>
  </si>
  <si>
    <t>認識一些簡單圖形及其常用符號，如點、線、線段、射線、角、三角形的符號。</t>
  </si>
  <si>
    <t>理解角的基本性質。</t>
  </si>
  <si>
    <t>理解凸多邊形內角和以及外角和公式。</t>
  </si>
  <si>
    <t>認識垂直以及相關的概念。</t>
  </si>
  <si>
    <t>理解平行的意義，平行線截線性質，以及平行線判別性質。</t>
  </si>
  <si>
    <t>理解線對稱的意義，以及應用到理解平面圖形的幾何性質。</t>
  </si>
  <si>
    <t>理解三角形全等性質。</t>
  </si>
  <si>
    <t>理解畢氏定理(PythagoreanTheorem)及其應用。</t>
  </si>
  <si>
    <t>熟練直角坐標上任兩點的距離公式。</t>
  </si>
  <si>
    <t>理解三角形的基本性質。</t>
  </si>
  <si>
    <t>認識尺規作圖並做基本的尺規作圖。</t>
  </si>
  <si>
    <t>理解特殊的三角形與特殊的四邊形的性質。</t>
  </si>
  <si>
    <t>理解平行四邊形及其性質。</t>
  </si>
  <si>
    <t>用線對稱概念，理解等腰三角形、正方形、菱形、箏形等平面圖形。</t>
  </si>
  <si>
    <t>理解梯形及其性質。</t>
  </si>
  <si>
    <t>舉例說明，有一些敘述成立時，其逆敘述也會成立；但是，也有一些敘述成立時，其逆敘述卻不成立。</t>
  </si>
  <si>
    <t>針對幾何推理中的步驟，寫出所依據的幾何性質。</t>
  </si>
  <si>
    <t>從幾何圖形的判別性質，判斷圖形的包含關係。</t>
  </si>
  <si>
    <t>熟練計算簡單圖形及其複合圖形的面積。</t>
  </si>
  <si>
    <t>理解與圓相關的概念(如半徑、弦、弧、弓形等)的意義。</t>
  </si>
  <si>
    <t>理解弧長的公式以及扇形面積的公式。</t>
  </si>
  <si>
    <t>熟練二次式的乘法公式。</t>
  </si>
  <si>
    <t>理解簡單根式的化簡及有理化。</t>
  </si>
  <si>
    <t>認識多項式及相關名詞。</t>
  </si>
  <si>
    <t>熟練多項式的加、減、乘、除四則運算。</t>
  </si>
  <si>
    <t>理解畢氏定理（PythagoreanTheorem）及其應用。</t>
  </si>
  <si>
    <t>理解二次多項式因式分解的意義。</t>
  </si>
  <si>
    <t>利用提公因式法分解二次多項式。</t>
  </si>
  <si>
    <t>利用乘法公式與十字交乘法做因式分解。</t>
  </si>
  <si>
    <t>在具體情境中認識一元二次方程式，並理解其解的意義。</t>
  </si>
  <si>
    <t>利用因式分解來解一元二次方程式。</t>
  </si>
  <si>
    <t>利用配方法解一元二次方程式。</t>
  </si>
  <si>
    <t>利用一元二次方程式解應用問題。</t>
  </si>
  <si>
    <t>理解平面圖形縮放的意義。</t>
  </si>
  <si>
    <t>理解多邊形相似的意義。</t>
  </si>
  <si>
    <t>理解三角形的相似性質。</t>
  </si>
  <si>
    <t>理解平行線截比例線段性質及其逆敘述。</t>
  </si>
  <si>
    <t>利用相似三角形對應邊成比例的觀念，解應用問題。</t>
  </si>
  <si>
    <t>理解圓的幾何性質。</t>
  </si>
  <si>
    <t>理解直線與圓及兩圓的關係。</t>
  </si>
  <si>
    <t>理解多邊形外心的意義和相關性質。</t>
  </si>
  <si>
    <t>理解多邊形內心的意義和相關性質。</t>
  </si>
  <si>
    <t>理解三角形重心的意義和相關性質。</t>
  </si>
  <si>
    <t>理解正多邊形的幾何性質(含線對稱、內切圓、外接圓)。</t>
  </si>
  <si>
    <t>認識證明的意義。</t>
  </si>
  <si>
    <t>認識線與平面、平面與平面的垂直關係與平行關係。</t>
  </si>
  <si>
    <t>理解簡單立體圖形。</t>
  </si>
  <si>
    <t>理解簡單立體圖形的展開圖，並利用展開圖來計算立體圖形的表面積或側面積。</t>
  </si>
  <si>
    <t>計算直角柱、直圓柱的體積。</t>
  </si>
  <si>
    <t>理解二次函數的意義。</t>
  </si>
  <si>
    <t>描繪二次函數的圖形。</t>
  </si>
  <si>
    <t>計算二次函數的最大值或最小值。</t>
  </si>
  <si>
    <t>解決二次函數的相關應用問題。</t>
  </si>
  <si>
    <t>將原始資料整理成次數分配表，並製作統計圖形，來顯示資料蘊含的意義。</t>
  </si>
  <si>
    <t>認識全距及四分位距，並製作盒狀圖。</t>
  </si>
  <si>
    <t>認識百分位數的概念，並認識第10、25、50、75、90百分位數。</t>
  </si>
  <si>
    <t>在具體情境中認識機率的概念。</t>
  </si>
  <si>
    <t xml:space="preserve">理解實數與數線的關係，理解其十進位表示法的意義，理解整數、有理數、無理 數的特質，並熟練其四則與次方運算，具備指數與對數的數感，用區間描述數 線上的範圍，用實數描述現象並解決問題。
</t>
  </si>
  <si>
    <t>熟練操作計算機，判斷使用計算機的時機，理解計算機可產生誤差，並處理誤差。</t>
  </si>
  <si>
    <t xml:space="preserve">認識複數，理解複數為平面上的數，理解並欣賞複數除了三一律以外，與實數完 全相容。操作複數之運算，用以描述現象並解決問題。
</t>
  </si>
  <si>
    <t>理解絕對值應用在各種數與量之上的意義，操作其運算，欣賞其一致性，並 用以描述現象及溝通。</t>
  </si>
  <si>
    <t>察覺並規律並以一般項或遞迴方式表現，進而熟悉級數的操作。理解數學歸納 法的意義，並用於數學論證。</t>
  </si>
  <si>
    <t>認識命題，理解並欣賞邏輯相對於自然語言的一致性與精確性，並用於溝通與 推論。</t>
  </si>
  <si>
    <t>認識弧度量並操作，理解並欣賞其作為角之度量的簡潔性。</t>
  </si>
  <si>
    <t>理解三角比的意義，熟練其彼此關係與運算操作，靈活應用於等式或函數，並 用以推論及解決問題。</t>
  </si>
  <si>
    <t>察覺並理解空間的基本特質，以及空間中的點、直線、與平面的關係。認識空間 中的特殊曲線，並察覺與欣賞生活中的範例。</t>
  </si>
  <si>
    <t>認識直角坐標可以用數來表示平面與空間中的位置，可以經由向量觀念而做點的 運算，理解並熟練其操作，並用於溝通。</t>
  </si>
  <si>
    <t>理解並欣賞坐標平面上的圖形對稱性，並用以溝通及推論。</t>
  </si>
  <si>
    <t>認識極坐標，理解方位角、方向與斜率的關聯，熟練地轉換表徵，並用於溝 通。</t>
  </si>
  <si>
    <t>理解並欣賞幾何的性質可以透過坐標而轉化成數與式的關係，而數與式的代數操 作也可以透過坐標產生對應的幾何意義，熟練地轉換幾何與代數的表徵，並 用於推論及解決問題。</t>
  </si>
  <si>
    <t>理解並欣賞坐標系統可為幾何問題提供簡潔的算法，而坐標的平移與伸縮可以簡 化代數問題，熟練前述操作，並用以推論及解決問題。</t>
  </si>
  <si>
    <t>理解多項式、分式與根式對應實數之運算規則，理解指數、對數的運算規則，並用於數學推論。</t>
  </si>
  <si>
    <t>理解並熟練多項式的運算操作，靈活應用於等式或函數，並用以推論及解決問題。</t>
  </si>
  <si>
    <t>認識矩陣，理解線性組合與矩陣運算的意涵，並用以解決問題。</t>
  </si>
  <si>
    <t>理解不等式之解區域的意涵，並用以解決問題。</t>
  </si>
  <si>
    <t>認識函數，理解式與函數的關連並靈活轉換；理解函數圖形的意義，並用以 溝通。</t>
  </si>
  <si>
    <t>認識多項式函數的圖形特徵，理解其特徵的意義，認識以多項式函數為數學模型 的關係或現象，並用以溝通和解決問題。</t>
  </si>
  <si>
    <t>認識三角函數的圖形特徵，理解其特徵的意義，以正弦函數為數學模型的週 期性現象，並用以溝通和解決問題。</t>
  </si>
  <si>
    <t>認識指數與對數函數的圖形特徵，理解其特徵的意義，以指數函數為數學模 型的成長或衰退現象，並用以溝通和解決問題。</t>
  </si>
  <si>
    <t xml:space="preserve"> 理解矩陣應用於線性映射的意義，並用以溝通、推論和解決問題。 </t>
  </si>
  <si>
    <t>認識極限，理解微分與導數的意義，並用以溝通和推論。</t>
  </si>
  <si>
    <t>理解導函數的意義，熟練其操作，並用以解決問題。</t>
  </si>
  <si>
    <t>認識微分與積分互為逆運算，理解微積分基本定理的意義，並用以推論。</t>
  </si>
  <si>
    <t xml:space="preserve">理解定積分的原理，並用以溝通、推論和解決問題。 </t>
  </si>
  <si>
    <t>認識集合，理解並欣賞集合語言的簡潔性，操作集合的運算，以文氏圖作為 輔助，並用於溝通與推論。</t>
  </si>
  <si>
    <t>判斷分析數據的時機，選用適當的統計量作為描述數據的參數，理解數據分 析可產生的例外，並處理例外。</t>
  </si>
  <si>
    <t>理解事件的不確定性，並以機率將之量化。理解機率的性質並操作其運算， 用以溝通和推論。</t>
  </si>
  <si>
    <t>認識隨機變數，理解其分佈概念，理解其參數的意義與算法，並用以推論和解 決問題。</t>
  </si>
  <si>
    <t>以機率檢核不確定之假設或推論的合理性。</t>
  </si>
  <si>
    <t>理解基本計數原理，運用策略與原理，窮舉所有狀況。</t>
  </si>
  <si>
    <t>認識排列與組合的計數模型，理解其運算原理，並用於溝通和解決問題。</t>
  </si>
  <si>
    <r>
      <rPr>
        <sz val="12"/>
        <color theme="1"/>
        <rFont val="細明體"/>
        <family val="3"/>
        <charset val="136"/>
      </rPr>
      <t>認識</t>
    </r>
    <r>
      <rPr>
        <sz val="12"/>
        <color theme="1"/>
        <rFont val="Calibri"/>
        <family val="2"/>
      </rPr>
      <t>100</t>
    </r>
    <r>
      <rPr>
        <sz val="12"/>
        <color theme="1"/>
        <rFont val="細明體"/>
        <family val="3"/>
        <charset val="136"/>
      </rPr>
      <t>以內的數及「個位」、「十位」的位名，並進行位值單位的換算。</t>
    </r>
    <phoneticPr fontId="2" type="noConversion"/>
  </si>
  <si>
    <r>
      <rPr>
        <sz val="12"/>
        <color theme="1"/>
        <rFont val="細明體"/>
        <family val="3"/>
        <charset val="136"/>
      </rPr>
      <t>認識</t>
    </r>
    <r>
      <rPr>
        <sz val="12"/>
        <color theme="1"/>
        <rFont val="Calibri"/>
        <family val="2"/>
      </rPr>
      <t>1</t>
    </r>
    <r>
      <rPr>
        <sz val="12"/>
        <color theme="1"/>
        <rFont val="細明體"/>
        <family val="3"/>
        <charset val="136"/>
      </rPr>
      <t>元、</t>
    </r>
    <r>
      <rPr>
        <sz val="12"/>
        <color theme="1"/>
        <rFont val="Calibri"/>
        <family val="2"/>
      </rPr>
      <t>5</t>
    </r>
    <r>
      <rPr>
        <sz val="12"/>
        <color theme="1"/>
        <rFont val="細明體"/>
        <family val="3"/>
        <charset val="136"/>
      </rPr>
      <t>元、</t>
    </r>
    <r>
      <rPr>
        <sz val="12"/>
        <color theme="1"/>
        <rFont val="Calibri"/>
        <family val="2"/>
      </rPr>
      <t>10</t>
    </r>
    <r>
      <rPr>
        <sz val="12"/>
        <color theme="1"/>
        <rFont val="細明體"/>
        <family val="3"/>
        <charset val="136"/>
      </rPr>
      <t>元等錢幣幣值，並做</t>
    </r>
    <r>
      <rPr>
        <sz val="12"/>
        <color theme="1"/>
        <rFont val="Calibri"/>
        <family val="2"/>
      </rPr>
      <t>1</t>
    </r>
    <r>
      <rPr>
        <sz val="12"/>
        <color theme="1"/>
        <rFont val="細明體"/>
        <family val="3"/>
        <charset val="136"/>
      </rPr>
      <t>元與</t>
    </r>
    <r>
      <rPr>
        <sz val="12"/>
        <color theme="1"/>
        <rFont val="Calibri"/>
        <family val="2"/>
      </rPr>
      <t>10</t>
    </r>
    <r>
      <rPr>
        <sz val="12"/>
        <color theme="1"/>
        <rFont val="細明體"/>
        <family val="3"/>
        <charset val="136"/>
      </rPr>
      <t>元錢幣的換算。</t>
    </r>
    <phoneticPr fontId="2" type="noConversion"/>
  </si>
  <si>
    <t>從合成、分解的活動中，理解加減法的意義，使用＋、－、＝做橫式紀錄與直式紀錄，並解決生活中的問題。</t>
    <phoneticPr fontId="2" type="noConversion"/>
  </si>
  <si>
    <t>運用數表達多少、大小、順序。</t>
    <phoneticPr fontId="2" type="noConversion"/>
  </si>
  <si>
    <t>熟練基本加減法。</t>
    <phoneticPr fontId="2" type="noConversion"/>
  </si>
  <si>
    <t>認識常用時間用語，並報讀日期與鐘面上整點、半點的時刻。</t>
    <phoneticPr fontId="2" type="noConversion"/>
  </si>
  <si>
    <t>做一位數之連加、連減與加減混合計算。</t>
    <phoneticPr fontId="2" type="noConversion"/>
  </si>
  <si>
    <r>
      <rPr>
        <sz val="12"/>
        <color theme="1"/>
        <rFont val="細明體"/>
        <family val="3"/>
        <charset val="136"/>
      </rPr>
      <t>進行</t>
    </r>
    <r>
      <rPr>
        <sz val="12"/>
        <color theme="1"/>
        <rFont val="Calibri"/>
        <family val="2"/>
      </rPr>
      <t>2</t>
    </r>
    <r>
      <rPr>
        <sz val="12"/>
        <color theme="1"/>
        <rFont val="細明體"/>
        <family val="3"/>
        <charset val="136"/>
      </rPr>
      <t>個一數、</t>
    </r>
    <r>
      <rPr>
        <sz val="12"/>
        <color theme="1"/>
        <rFont val="Calibri"/>
        <family val="2"/>
      </rPr>
      <t>5</t>
    </r>
    <r>
      <rPr>
        <sz val="12"/>
        <color theme="1"/>
        <rFont val="細明體"/>
        <family val="3"/>
        <charset val="136"/>
      </rPr>
      <t>個一數、</t>
    </r>
    <r>
      <rPr>
        <sz val="12"/>
        <color theme="1"/>
        <rFont val="Calibri"/>
        <family val="2"/>
      </rPr>
      <t>10</t>
    </r>
    <r>
      <rPr>
        <sz val="12"/>
        <color theme="1"/>
        <rFont val="細明體"/>
        <family val="3"/>
        <charset val="136"/>
      </rPr>
      <t>個一數等活動。</t>
    </r>
    <phoneticPr fontId="2" type="noConversion"/>
  </si>
  <si>
    <t>認識長度，並做直接比較。</t>
    <phoneticPr fontId="2" type="noConversion"/>
  </si>
  <si>
    <t>利用間接比較或以個別單位實測的方法比較物體的長短。</t>
    <phoneticPr fontId="2" type="noConversion"/>
  </si>
  <si>
    <t>認識直線與曲線。</t>
    <phoneticPr fontId="2" type="noConversion"/>
  </si>
  <si>
    <t>辨認、描述與分類簡單平面圖形與立體形體。</t>
    <phoneticPr fontId="2" type="noConversion"/>
  </si>
  <si>
    <t>描繪或仿製簡單平面圖形。</t>
    <phoneticPr fontId="2" type="noConversion"/>
  </si>
  <si>
    <t>依給定圖示，將簡單形體做平面舖設與立體堆疊。</t>
    <phoneticPr fontId="2" type="noConversion"/>
  </si>
  <si>
    <t>在具體情境中，認識加法的交換律。</t>
    <phoneticPr fontId="2" type="noConversion"/>
  </si>
  <si>
    <t>在具體情境中，認識加減互逆。</t>
    <phoneticPr fontId="2" type="noConversion"/>
  </si>
  <si>
    <t>對生活中的事件或活動做初步的分類與記錄。</t>
    <phoneticPr fontId="2" type="noConversion"/>
  </si>
  <si>
    <t>將紀錄以統計表呈現並說明。</t>
    <phoneticPr fontId="2" type="noConversion"/>
  </si>
  <si>
    <r>
      <rPr>
        <sz val="12"/>
        <color theme="1"/>
        <rFont val="細明體"/>
        <family val="3"/>
        <charset val="136"/>
      </rPr>
      <t>認識</t>
    </r>
    <r>
      <rPr>
        <sz val="12"/>
        <color theme="1"/>
        <rFont val="Calibri"/>
        <family val="2"/>
      </rPr>
      <t>1000</t>
    </r>
    <r>
      <rPr>
        <sz val="12"/>
        <color theme="1"/>
        <rFont val="細明體"/>
        <family val="3"/>
        <charset val="136"/>
      </rPr>
      <t>以內的數「百位」的位名，並進行位值單位換算。</t>
    </r>
    <phoneticPr fontId="2" type="noConversion"/>
  </si>
  <si>
    <r>
      <rPr>
        <sz val="12"/>
        <color theme="1"/>
        <rFont val="細明體"/>
        <family val="3"/>
        <charset val="136"/>
      </rPr>
      <t>認識</t>
    </r>
    <r>
      <rPr>
        <sz val="12"/>
        <color theme="1"/>
        <rFont val="Calibri"/>
        <family val="2"/>
      </rPr>
      <t>100</t>
    </r>
    <r>
      <rPr>
        <sz val="12"/>
        <color theme="1"/>
        <rFont val="細明體"/>
        <family val="3"/>
        <charset val="136"/>
      </rPr>
      <t>元的幣值，並做</t>
    </r>
    <r>
      <rPr>
        <sz val="12"/>
        <color theme="1"/>
        <rFont val="Calibri"/>
        <family val="2"/>
      </rPr>
      <t>10</t>
    </r>
    <r>
      <rPr>
        <sz val="12"/>
        <color theme="1"/>
        <rFont val="細明體"/>
        <family val="3"/>
        <charset val="136"/>
      </rPr>
      <t>元與</t>
    </r>
    <r>
      <rPr>
        <sz val="12"/>
        <color theme="1"/>
        <rFont val="Calibri"/>
        <family val="2"/>
      </rPr>
      <t>100</t>
    </r>
    <r>
      <rPr>
        <sz val="12"/>
        <color theme="1"/>
        <rFont val="細明體"/>
        <family val="3"/>
        <charset val="136"/>
      </rPr>
      <t>元錢幣的換算。</t>
    </r>
    <phoneticPr fontId="2" type="noConversion"/>
  </si>
  <si>
    <t>用＜、＝與＞表示數量大小關係，並在具體情境中認識遞移律。</t>
    <phoneticPr fontId="2" type="noConversion"/>
  </si>
  <si>
    <t>熟練二位數加減直式計算。</t>
    <phoneticPr fontId="2" type="noConversion"/>
  </si>
  <si>
    <r>
      <rPr>
        <sz val="12"/>
        <color theme="1"/>
        <rFont val="新細明體"/>
        <family val="1"/>
        <charset val="136"/>
      </rPr>
      <t>理解三位數加減直式計算</t>
    </r>
    <r>
      <rPr>
        <sz val="12"/>
        <color theme="1"/>
        <rFont val="Calibri"/>
        <family val="2"/>
      </rPr>
      <t>(</t>
    </r>
    <r>
      <rPr>
        <sz val="12"/>
        <color theme="1"/>
        <rFont val="新細明體"/>
        <family val="1"/>
        <charset val="136"/>
      </rPr>
      <t>不含兩次退位</t>
    </r>
    <r>
      <rPr>
        <sz val="12"/>
        <color theme="1"/>
        <rFont val="Calibri"/>
        <family val="2"/>
      </rPr>
      <t>)</t>
    </r>
    <r>
      <rPr>
        <sz val="12"/>
        <color theme="1"/>
        <rFont val="新細明體"/>
        <family val="1"/>
        <charset val="136"/>
      </rPr>
      <t>。</t>
    </r>
    <phoneticPr fontId="2" type="noConversion"/>
  </si>
  <si>
    <t>理解乘法的意義，使用×、＝做橫式紀錄與直式紀錄，並解決生活中的問題。</t>
    <phoneticPr fontId="2" type="noConversion"/>
  </si>
  <si>
    <t>在具體情境中，進行分裝與平分的活動。</t>
    <phoneticPr fontId="2" type="noConversion"/>
  </si>
  <si>
    <t>理解九九乘法。</t>
    <phoneticPr fontId="2" type="noConversion"/>
  </si>
  <si>
    <r>
      <rPr>
        <sz val="12"/>
        <color theme="1"/>
        <rFont val="新細明體"/>
        <family val="1"/>
        <charset val="136"/>
      </rPr>
      <t>在具體情境中，解決兩步驟問題</t>
    </r>
    <r>
      <rPr>
        <sz val="12"/>
        <color theme="1"/>
        <rFont val="Calibri"/>
        <family val="2"/>
      </rPr>
      <t>(</t>
    </r>
    <r>
      <rPr>
        <sz val="12"/>
        <color theme="1"/>
        <rFont val="新細明體"/>
        <family val="1"/>
        <charset val="136"/>
      </rPr>
      <t>加與減，不含併式</t>
    </r>
    <r>
      <rPr>
        <sz val="12"/>
        <color theme="1"/>
        <rFont val="Calibri"/>
        <family val="2"/>
      </rPr>
      <t>)</t>
    </r>
    <r>
      <rPr>
        <sz val="12"/>
        <color theme="1"/>
        <rFont val="新細明體"/>
        <family val="1"/>
        <charset val="136"/>
      </rPr>
      <t>。</t>
    </r>
    <phoneticPr fontId="2" type="noConversion"/>
  </si>
  <si>
    <t>聽說100以內的數。</t>
  </si>
  <si>
    <t>認讀100以內的數。</t>
  </si>
  <si>
    <t>點數100以內的數。</t>
  </si>
  <si>
    <t>寫出100以內的數字。</t>
  </si>
  <si>
    <t>分辨「個位」和「十位」彼此之間的關係。</t>
  </si>
  <si>
    <t>分解數值做位值單位換算。</t>
  </si>
  <si>
    <t>辨認1元、5元、10元等錢幣。</t>
  </si>
  <si>
    <t>做1元與5元錢幣的換算。</t>
  </si>
  <si>
    <t>做1元與10元錢幣的換算。</t>
  </si>
  <si>
    <t>做5元與10元錢幣的換算。</t>
  </si>
  <si>
    <t>比較10以內數的大小。</t>
  </si>
  <si>
    <t>比較十位數字相同，個位數字不同之數大小(100以內的數)。</t>
  </si>
  <si>
    <t>比較十位數字不同，個位數字相同之數大小(100以內的數)。</t>
  </si>
  <si>
    <t>比較十位數字和個位數字都不同之數大小(100以內的數)。</t>
  </si>
  <si>
    <t>由指定的數開始向前(或向後)唱數。</t>
  </si>
  <si>
    <t>由合成、分解的活動中，辨別加減法的不同。</t>
  </si>
  <si>
    <t>辨識「＋、－、＝」符號所代表的意思。</t>
  </si>
  <si>
    <t>由合成活動中，解決十幾加幾(一位數)的計算題。</t>
  </si>
  <si>
    <t>由合成活動中，解決二位數加二位數(不進位)的計算題。</t>
  </si>
  <si>
    <t>由合成活動中，解決二位數加一位數(進位)的計算題。</t>
  </si>
  <si>
    <t>由分解活動中，解決十幾減幾(一位數)的計算題。</t>
  </si>
  <si>
    <t>由分解的活動中，解決二位數減二位數(不退位)的計算題。</t>
  </si>
  <si>
    <t>使用「＋、＝」做橫式與直式紀錄，解決生活中的問題。</t>
  </si>
  <si>
    <t>使用「－、＝」做橫式與直式紀錄，解決生活中的問題。</t>
  </si>
  <si>
    <t>熟練加1和減1的計算。</t>
  </si>
  <si>
    <t>熟練加10和減10的計算。</t>
  </si>
  <si>
    <t>熟練被加數和加數均為一位數的加法計算。</t>
  </si>
  <si>
    <t>說出哪兩個一位數合起來為10。(如3和7合起來是10；6和4合起來是10)。</t>
  </si>
  <si>
    <t>演算三個一位數之連加的計算。</t>
  </si>
  <si>
    <t>演算三個一位數之連減的計算。</t>
  </si>
  <si>
    <t>演算三個一位數加減混合的計算。</t>
  </si>
  <si>
    <t>進行100以內「2個一數」的活動。</t>
  </si>
  <si>
    <t>進行100以內「5個一數」的活動。</t>
  </si>
  <si>
    <t>進行100以內「10個一數」的活動。</t>
  </si>
  <si>
    <t>使用常用的時間用語(上午、中午、下午、今天、昨天、明天)於生活情境中。</t>
  </si>
  <si>
    <t>分辨常用時間用語的先後順序。</t>
  </si>
  <si>
    <t>報讀日期(幾月幾日星期幾)。</t>
  </si>
  <si>
    <t>報讀鐘面上整點與半點時刻。</t>
  </si>
  <si>
    <t>分辨整點與半點時刻的先後順序。</t>
  </si>
  <si>
    <t>在實際操作或觀察下，直接比較物品間的長短。</t>
  </si>
  <si>
    <t>在實際操作或觀察下，直接比較人、物間的高矮。</t>
  </si>
  <si>
    <t>複製物體(如鉛筆、橡皮擦、迴紋針、紙條等)的長度於紙上。</t>
  </si>
  <si>
    <t>利用個別單位(如手臂、迴紋針、鉛筆、紙條等)測量物體的長度。</t>
  </si>
  <si>
    <t>指認直線。</t>
  </si>
  <si>
    <t>指認曲線。</t>
  </si>
  <si>
    <t>辨認圓形、三角形、正方形、長方形等平面圖形。</t>
  </si>
  <si>
    <t>以自己熟悉的語言說出平面圖形的外觀特徵(如以尖尖的描述三角形)。</t>
  </si>
  <si>
    <t>辨認球體、正方體、長方體、圓柱體等立體形體。</t>
  </si>
  <si>
    <t>以自己熟悉的語言說出立體形體的外觀特徵(如以會滾來滾去描述球體)。</t>
  </si>
  <si>
    <t>分辨平面圖形和立體形體的不同。</t>
  </si>
  <si>
    <t>依據平面圖形或立體形體的外觀特徵進行直觀的分類。</t>
  </si>
  <si>
    <t>依據形板仿製圓形、三角形、正方形、長方形等平面圖形。</t>
  </si>
  <si>
    <t>描繪圓形、三角形、正方形、長方形等平面圖形。</t>
  </si>
  <si>
    <t>透過具體操作過程學會使用「平移、翻轉、重疊、比對」等技巧。</t>
  </si>
  <si>
    <t>根據給定的實物或圖卡，利用圓形、三角形、正方形或長方形等平面圖形拼出一樣的圖形。</t>
  </si>
  <si>
    <t>根據給定的實物或圖卡，利用球體、正方體、長方體、圓柱體等立體形體堆疊出一樣的立體形體。</t>
  </si>
  <si>
    <t>發現生活情境中兩個數相加，前後順序對調其值仍然相同。</t>
  </si>
  <si>
    <t>在合成與分解的操作活動中，辨識「部份-部份-全體」三者之間的關係。(「部份＋部份＝全體」、「全體-部份＝部份」)。</t>
  </si>
  <si>
    <t>根據生活中之事件、物品或活動的特性(如：生日月份；物品的形狀、顏色、大小；資源回收物品的材質等)進行分類。</t>
  </si>
  <si>
    <t>將生活中之事件、物品或活動以適合的方式分類結果。</t>
  </si>
  <si>
    <t>說出1000以內的數。</t>
  </si>
  <si>
    <t>認讀1000以內的數。</t>
  </si>
  <si>
    <t>寫出1000以內的數。</t>
  </si>
  <si>
    <t>分辨「百位」、「十位」和「個位」彼此間的關係。</t>
  </si>
  <si>
    <t>分解數值做位值單位的換算。</t>
  </si>
  <si>
    <t>辨識10元、50元與100元。</t>
  </si>
  <si>
    <t>做10元與100元錢幣的換算。</t>
  </si>
  <si>
    <t>做50元與100元錢幣的換算。</t>
  </si>
  <si>
    <t>做10元、50元與100元錢幣的換算。</t>
  </si>
  <si>
    <t>辨識接近開口位置(＞)的數比較大。</t>
  </si>
  <si>
    <t>辨識接近尖點位置(＜)的數比較小。</t>
  </si>
  <si>
    <t>辨識等於(＝)符號代表兩者數值一樣。</t>
  </si>
  <si>
    <t>用＜、＝與＞處理兩個算式或數值的問題。</t>
  </si>
  <si>
    <t>處理生活中關於＜、＝與＞的三者關係。</t>
  </si>
  <si>
    <t>熟練二位數不進位加法直式計算。</t>
  </si>
  <si>
    <t>演算二位數進位加法的直式計算。</t>
  </si>
  <si>
    <t>演算三個二位數連加的直式計算。</t>
  </si>
  <si>
    <t>熟練二位數不退位減法的直式計算。</t>
  </si>
  <si>
    <t>演算二位數退位減法的直式計算。</t>
  </si>
  <si>
    <t>運用簡單數數、心算、分解與直式計算搭配解題。</t>
  </si>
  <si>
    <t>演算三位數不進位加法直式計算。</t>
  </si>
  <si>
    <t>演算三位數個位進十位加法的直式計算。</t>
  </si>
  <si>
    <t>演算三位數十位進百位加法的直式計算。</t>
  </si>
  <si>
    <t>演算三位數不退位減法的直式計算。</t>
  </si>
  <si>
    <t>演算三位數百位退十位減法的直式計算。(一次退位)</t>
  </si>
  <si>
    <t>演算三位數十位退個位減法的直式計算。(一次退位)</t>
  </si>
  <si>
    <t>分辨乘法算式中「被乘數」（單位量）、「乘數」(單位數)及「積」(總和)的位置。</t>
  </si>
  <si>
    <t>辨識累加與乘法「倍」的關係。</t>
  </si>
  <si>
    <t>使用×、＝做橫式與直式紀錄。</t>
  </si>
  <si>
    <t>使用×、＝做橫式與直式紀錄以解決生活中的問題。</t>
  </si>
  <si>
    <t>在分裝與平分的具體活動中，透過操作與連減的策略解題。</t>
  </si>
  <si>
    <t>在分裝與平分的具體活動中，透過操作與連加的策略解題。</t>
  </si>
  <si>
    <t>在分裝與平分的具體活動中，透過操作與乘法的策略解題。</t>
  </si>
  <si>
    <t>辨識乘法與除法的關係。</t>
  </si>
  <si>
    <t>將2個一數、5個一數或10個一數等經驗連結至九九乘法。</t>
  </si>
  <si>
    <t>使用九九乘法表。</t>
  </si>
  <si>
    <t>發現生活情境中兩個數相乘，前後順序對調其值仍然相同。</t>
  </si>
  <si>
    <t>將情境問題轉化為算式。</t>
  </si>
  <si>
    <t>用兩步驟加法計算來解決生活中的問題(不含併式)。</t>
  </si>
  <si>
    <t>用兩步驟減法計算來解決生活中的問題(不含併式)。</t>
  </si>
  <si>
    <t>用加法與減法兩步驟計算來解決生活中的問題(不含併式)。</t>
  </si>
  <si>
    <t>用兩步驟乘法與加法計算來解決生活中的問題(不含併式)。</t>
  </si>
  <si>
    <t>用兩步驟乘法與減法計算來解決生活中的問題(不含併式)。</t>
  </si>
  <si>
    <t>做二位數的估算(個位數限於8、9、0、1、2)。</t>
  </si>
  <si>
    <t>做二位數加法估算並找出接近的值。</t>
  </si>
  <si>
    <t>做二數位減法估算並找出接近的值。</t>
  </si>
  <si>
    <t>運用五個一數和一個一個數來進行鐘面時刻的報讀。</t>
  </si>
  <si>
    <t>分辨鐘面時刻是接近整點或已超過整點。</t>
  </si>
  <si>
    <t>透過操作點數出兩時刻間的時間量。</t>
  </si>
  <si>
    <t>辨識一年有12個月，以及各月的日數、每星期的日數。</t>
  </si>
  <si>
    <t>報讀年曆與月曆。</t>
  </si>
  <si>
    <t>查看年曆與月曆處理生活情境的計算問題。</t>
  </si>
  <si>
    <t>觀察用不同個別單位測量同一長度時，其數值不同。</t>
  </si>
  <si>
    <t>區辨用不同個別單位測量同一長度時，其數值較小者，所使用的單位測量長度較長。</t>
  </si>
  <si>
    <t>用長度單位「公分」進行實測、估測與計算。</t>
  </si>
  <si>
    <t>用長度單位「公尺」進行實測、估測與計算。</t>
  </si>
  <si>
    <t>分辨長度單位「公分」與「公尺」的關係。</t>
  </si>
  <si>
    <t>透過視覺直接比較容量的多少。</t>
  </si>
  <si>
    <t>透過個別單位的間接比較來觀察容量的多少。</t>
  </si>
  <si>
    <t>透過雙手感覺來直接比較重量的大小。</t>
  </si>
  <si>
    <t>透過天平或秤來間接比較重量的大小。</t>
  </si>
  <si>
    <t>透過視覺與操作直接比較面積的大小。</t>
  </si>
  <si>
    <t>透過個別單位的間接比較來觀察面積的大小。</t>
  </si>
  <si>
    <t>使用「角」、「邊」、「面」的名詞與人溝通。</t>
  </si>
  <si>
    <t>辨識平面圖形、正方體和長方體的角、邊、面的位置與個數。</t>
  </si>
  <si>
    <t>由面的大小，來比較簡單立體形體不同的面。</t>
  </si>
  <si>
    <t>由邊的長短，來比較簡單立體形體不同的邊長。</t>
  </si>
  <si>
    <t>分辨垂直與平行的意義。</t>
  </si>
  <si>
    <t>觀察長方形、正方形、桌子、各式窗格、欄杆、梯子等物品，辨識垂直與平行的現象。</t>
  </si>
  <si>
    <t>使用直尺測量線段的長度。</t>
  </si>
  <si>
    <t>使用直尺畫出特定長度的線段。</t>
  </si>
  <si>
    <t>辨認正方形的四邊是一樣長。</t>
  </si>
  <si>
    <t>辨認長方形的兩組對邊長一樣長。</t>
  </si>
  <si>
    <t>由實際操作中辨識正三角形的三個邊長一樣長。</t>
  </si>
  <si>
    <t>由實際操作中辨識等腰三角形有兩個邊長一樣長。</t>
  </si>
  <si>
    <t>經由具體操作後，用＜、＝或＞紀錄兩量的關係。</t>
  </si>
  <si>
    <t>操作兩個數相加，前後順序對調其值仍然相同。</t>
  </si>
  <si>
    <t>分辨生活情境中三個數相加，加法順序改變其值仍然相同。</t>
  </si>
  <si>
    <t>運用加法或減法，解決加(減)數、被加(減)數未知的問題。</t>
  </si>
  <si>
    <t>運用加法或減法，對未知數進行驗算。</t>
  </si>
  <si>
    <t>說出10000以內的數。</t>
  </si>
  <si>
    <t>認讀10000以內的數。</t>
  </si>
  <si>
    <t>寫出10000以內的數。</t>
  </si>
  <si>
    <t>分辨「千位」、「百位」、「十位」和「個位」彼此間的關係。</t>
  </si>
  <si>
    <t>熟練四位數不進位加法直式計算。（和＜10000）。</t>
  </si>
  <si>
    <t>熟練四位數一次進位加法的直式計算。（和＜10000）。</t>
  </si>
  <si>
    <t>熟練四位數二次進位加法的直式計算。（和＜10000）。</t>
  </si>
  <si>
    <t>熟練四位數三次進位加法的直式計算。（和＜10000）。</t>
  </si>
  <si>
    <t>熟練四位數不退位減法的直式計算。</t>
  </si>
  <si>
    <t>熟練四位數一次退位減法的直式計算。</t>
  </si>
  <si>
    <t>熟練四位數二次退位減法的直式計算。</t>
  </si>
  <si>
    <t>熟練四位數三次退位減法的直式計算。</t>
  </si>
  <si>
    <t>以一個連加算式解決生活中的兩步驟問題。</t>
  </si>
  <si>
    <t>以一個連減算式解決生活中的兩步驟問題。</t>
  </si>
  <si>
    <t>以一個加減混合算式解決生活中的兩步驟問題。(不含括號)。</t>
  </si>
  <si>
    <t>熟練整十乘以一位數的直式計算。</t>
  </si>
  <si>
    <t>熟練整百乘以一位數的直式計算。</t>
  </si>
  <si>
    <t>熟練二位數乘以一位數的直式計算。(不進位)。</t>
  </si>
  <si>
    <t>熟練二位數乘以一位數的直式計算。(一次進位)。</t>
  </si>
  <si>
    <t>熟練二位數乘以一位數的直式計算。(二次進位)。</t>
  </si>
  <si>
    <t>熟練三位數乘以一位數的直式計算。(不進位)。</t>
  </si>
  <si>
    <t>熟練三位數乘以一位數的直式計算。(一次進位)。</t>
  </si>
  <si>
    <t>熟練三位數乘以一位數的直式計算。(二次進位)。</t>
  </si>
  <si>
    <t>熟練三位數乘以一位數的直式計算。(三次進位)。</t>
  </si>
  <si>
    <t>熟練一位數乘以整十的直式計算。</t>
  </si>
  <si>
    <t>熟練一位數乘以整百的直式計算。</t>
  </si>
  <si>
    <t>熟練整十乘以整十的直式計算。</t>
  </si>
  <si>
    <t>由分裝與平分的具體活動中，察覺「商」、「餘數」所代表的意思。</t>
  </si>
  <si>
    <t>分辨除法算式中「被除數」、「除數」、「商」及「餘數」的位置。</t>
  </si>
  <si>
    <t>使用÷、＝做橫式紀錄以解決生活中的問題。</t>
  </si>
  <si>
    <t>由分裝與平分的具體活動中，察覺除法與乘法(倍數)的關係。</t>
  </si>
  <si>
    <t>熟練二位數除以一位數，商為一位數的直式計算。(整除)。</t>
  </si>
  <si>
    <t>熟練二位數除以一位數，商為一位數且有餘數的直式計算。</t>
  </si>
  <si>
    <t>熟練二位數除以一位數，商為二位數的直式計算。(整除)。</t>
  </si>
  <si>
    <t>熟練二位數除以一位數，商為二位數且有餘數的直式計算。</t>
  </si>
  <si>
    <t>熟練三位數除以一位數，商為三位數的直式計算。(整除)。</t>
  </si>
  <si>
    <t>熟練三位數除以一位數，商為三位數且有餘數的直式計算。</t>
  </si>
  <si>
    <t>熟練三位數除以一位數，商為二位數的直式計算。(整除)。</t>
  </si>
  <si>
    <t>熟練三位數除以一位數，商為二位數且有餘數的直式計算。</t>
  </si>
  <si>
    <t>用兩步驟加法和除法計算來解決生活中的問題(不含併式)。</t>
  </si>
  <si>
    <t>用兩步驟減法和除法計算來解決生活中的問題(不含併式)。</t>
  </si>
  <si>
    <t>用連乘計算（三個一位數）來解決生活中的兩步驟問題(不含併式)。</t>
  </si>
  <si>
    <t>用連乘(兩個一位數，一個為二位數或三位數；兩數的積＜1000)計算來解決生活中的兩步驟問題(不含併式)。</t>
  </si>
  <si>
    <t>透過長度測量的經驗，辨識數線上各點所代表的意義。</t>
  </si>
  <si>
    <t>標記數線上各點的數值(整數值)。</t>
  </si>
  <si>
    <t>標記數線上各點的數值(一位小數)。</t>
  </si>
  <si>
    <t>分辨數線上數的大小（愈右邊的數愈大，愈左邊的數愈小）。</t>
  </si>
  <si>
    <t>運用線段圖協助解決生活中加減的問題。</t>
  </si>
  <si>
    <t>做三位數的估算(近整百的數)。</t>
  </si>
  <si>
    <t>做三位數加法估算並找出接近的值。</t>
  </si>
  <si>
    <t>做三位數減法估算並找出接近的值。</t>
  </si>
  <si>
    <t>解釋等分(平分)的意思。</t>
  </si>
  <si>
    <t>在具體操作活動中，區辨物品是否等分(平分)。</t>
  </si>
  <si>
    <t>在平分的具體活動中，分辨「分子」與「分母」所代表的意義。</t>
  </si>
  <si>
    <t>認讀分數(分母小於12)。</t>
  </si>
  <si>
    <t>寫出指定的分數(分母小於12)。</t>
  </si>
  <si>
    <t>按照順序唱數分數(分母小於12)。</t>
  </si>
  <si>
    <t>以分數(分母小於12)表示相對應的分量。</t>
  </si>
  <si>
    <t>比較同分母(分母小於12)分數的大小。</t>
  </si>
  <si>
    <t>解決生活中同分母(分母小於12)的分數加減問題。</t>
  </si>
  <si>
    <t>認讀一位小數。</t>
  </si>
  <si>
    <t>寫出一位小數。</t>
  </si>
  <si>
    <t>分辨「十分位」與「個位」的關係。</t>
  </si>
  <si>
    <t>比較整數相同，十分位不同之一位小數的大小。</t>
  </si>
  <si>
    <t>比較整數不同，十分位相同之一位小數的大小。</t>
  </si>
  <si>
    <t>比較整數與十分位均不同之一位小數的大小。</t>
  </si>
  <si>
    <t>演算一位小數(整數兩位)加法計算。</t>
  </si>
  <si>
    <t>演算一位小數(整數兩位)減法計算。</t>
  </si>
  <si>
    <t>分辨時間單位「日」與「時」的關係。</t>
  </si>
  <si>
    <t>分辨時間單位「時」與「分」的關係。</t>
  </si>
  <si>
    <t>分辨時間單位「分」與「秒」的關係。</t>
  </si>
  <si>
    <t>進行同單位時間量的加減計算。</t>
  </si>
  <si>
    <t>進行時、分複名數的加法計算(不進位)。</t>
  </si>
  <si>
    <t>進行時、分複名數的減法計算(不退位)。</t>
  </si>
  <si>
    <t>分辨12時制與24時制的關係。</t>
  </si>
  <si>
    <t>用長度單位「毫米」進行實測、估測與計算。</t>
  </si>
  <si>
    <t>分辨長度單位「公分」與「毫米」的關係。</t>
  </si>
  <si>
    <t>分辨長度單位「公尺」與「毫米」的關係。</t>
  </si>
  <si>
    <t>分辨長度單位「公尺」與「公分」的關係。</t>
  </si>
  <si>
    <t>用容量單位「公升」進行實測、估測與計算。</t>
  </si>
  <si>
    <t>用容量單位「毫公升」(簡稱「毫升」)進行實測、估測與計算。</t>
  </si>
  <si>
    <t>分辨容量單位「公升」與「毫公升」的關係。</t>
  </si>
  <si>
    <t>用重量單位「公斤」進行實測、估測與計算。</t>
  </si>
  <si>
    <t>用重量單位「公克」進行實測、估測與計算。</t>
  </si>
  <si>
    <t>分辨重量單位「公斤」與「公克」的關係。</t>
  </si>
  <si>
    <t>辨識「角」由頂點與兩邊所構成。</t>
  </si>
  <si>
    <t>使用直尺、三角板等辨識出「直角」。</t>
  </si>
  <si>
    <t>以直接比較的方式比較角的大小。</t>
  </si>
  <si>
    <t>區別某角與直角的大小關係。</t>
  </si>
  <si>
    <t>辨識面積單位「平方公分」。</t>
  </si>
  <si>
    <t>操作平方公分板，點數出簡易幾何圖形的面積。</t>
  </si>
  <si>
    <t>透過乘法計算平方公分板上長方形的面積。</t>
  </si>
  <si>
    <t>透過圖形拼排，覺察兩個一樣的等腰直角三角形與正方形之間的關係。</t>
  </si>
  <si>
    <t>透過圖形拼排，覺察兩個一樣的直角三角形與長方形之間的關係。</t>
  </si>
  <si>
    <t>辨認平面圖形的內部和外部。</t>
  </si>
  <si>
    <t>指認平面圖形的周界。</t>
  </si>
  <si>
    <t>辨識周長為平面圖形周界的長度。</t>
  </si>
  <si>
    <t>以線、繩子或適合的測量工具實際測量三角形、正方形、長方形等平面圖形的周長。</t>
  </si>
  <si>
    <t>辨識圓的「圓心」、「圓周」、「半徑」與「直徑」。</t>
  </si>
  <si>
    <t>察覺圓心與圓周上任一點的距離皆等長。</t>
  </si>
  <si>
    <t>察覺圓規的針尖處為「圓心」，筆尖與針尖的距離為「半徑」。</t>
  </si>
  <si>
    <t>正確且有效地使用圓規畫出指定的圓。</t>
  </si>
  <si>
    <t>辨別某角與直角的大小關係。</t>
  </si>
  <si>
    <t>透過實際操作，將平面圖形分割成另一個已知的平面圖形。</t>
  </si>
  <si>
    <t>辨識四邊相等、且四角為直角的四邊形為正方形。</t>
  </si>
  <si>
    <t>辨識兩對邊相等、且四角為直角的四邊形為長方形。</t>
  </si>
  <si>
    <t>運用乘法解決被除數為未知數的問題。</t>
  </si>
  <si>
    <t>運用除法解決被乘數(或乘數，或除數)為未知數的問題。</t>
  </si>
  <si>
    <t>運用乘法或除法，對未知數進行驗算。</t>
  </si>
  <si>
    <t>報讀生活中常見的直接對應(一維)表格。</t>
  </si>
  <si>
    <t>報讀生活中常見的交叉對應(二維)表格。</t>
  </si>
  <si>
    <t>辨識「萬」、「十萬」、「百萬」、「千萬」的位名與關係。</t>
  </si>
  <si>
    <t>根據讀數的規則，認讀「萬」、「十萬」、「百萬」、「千萬」的數。</t>
  </si>
  <si>
    <t>根據記數的規則，寫出「萬」、「十萬」、「百萬」、「千萬」的數。</t>
  </si>
  <si>
    <t>根據「個、十、百、千」之學習經驗，辨識「億」、「十億」、「百億」、「千億」、「兆」的位名與關係。</t>
  </si>
  <si>
    <t>做同單位的換算。如：「百萬」是「萬」的一百倍。</t>
  </si>
  <si>
    <t>做跨單位的換算。如：「億」是「千萬」的十倍。</t>
  </si>
  <si>
    <t>熟練四位數以內加法的直式計算(參見3-n-02)。</t>
  </si>
  <si>
    <t>熟練四位數以內減法的直式計算(參見3-n-02)。</t>
  </si>
  <si>
    <t>根據四位數以內加法直式計算的學習經驗，熟練四位數以上的加法直式計算。</t>
  </si>
  <si>
    <t>根據四位數以內減法直式計算的學習經驗，熟練四位數以上的減法直式計算。</t>
  </si>
  <si>
    <t>根據三位數乘以一位數直式計算的學習經驗(參見3-n-04)，熟練四位數乘以一位數的直式計算。</t>
  </si>
  <si>
    <t>根據三位數乘以一位數直式計算的學習經驗(見3-n-04)，熟練三位數乘以二位數的直式計算。</t>
  </si>
  <si>
    <t>根據三位數乘以一位數直式計算的學習經驗(參見3-n-04)，熟練二位數乘以三位數的直式計算。</t>
  </si>
  <si>
    <t>根據三位數除以一位數直式計算的學習經驗(參見3-n-06)，熟練四位數除以一位數的直式計算。</t>
  </si>
  <si>
    <t>根據三位數除以一位數直式計算的學習經驗(參見3-n-06)，熟練三位數除以二位數的直式計算。</t>
  </si>
  <si>
    <t>將情境問題轉化為兩步驟的併式算式。</t>
  </si>
  <si>
    <t>用兩步驟加法和乘法的併式記法與計算來解決生活中的問題。</t>
  </si>
  <si>
    <t>用兩步驟加法和除法的併式記法與計算來解決生活中的問題。</t>
  </si>
  <si>
    <t>用兩步驟減法和乘法的併式記法與計算來解決生活中的問題。</t>
  </si>
  <si>
    <t>用兩步驟減法和除法的併式記法與計算來解決生活中的問題。</t>
  </si>
  <si>
    <t>用兩步驟乘法和除法的併式記法與計算來解決生活中的問題。</t>
  </si>
  <si>
    <t>用兩步驟連乘法的併式記法與計算來解決生活中的問題。</t>
  </si>
  <si>
    <t>用兩步驟連除法的併式記法與計算來解決生活中的問題。</t>
  </si>
  <si>
    <t>運用「括號內的運算先進行」的原則，做有括號的整數四則混合計算(兩步驟)。</t>
  </si>
  <si>
    <t>運用「由左向右逐步進行」的原則，做式子中只有乘除或只有加減的整數四則混合計算(兩步驟)。</t>
  </si>
  <si>
    <t>運用「先乘除後加減」的原則，做整數四則混合計算(兩步驟)。</t>
  </si>
  <si>
    <t>用四捨五入法求出「萬」、「十萬」、「百萬」、「千萬」或以上指定位數的概數。</t>
  </si>
  <si>
    <t>做概數加法與減法的估算。</t>
  </si>
  <si>
    <t>辨識除法算式與分數的關係，即被除數等於分子、除數等於分母。</t>
  </si>
  <si>
    <t>從除法計算的結果，辨識假分數與帶分數的關係。</t>
  </si>
  <si>
    <t>辨識真分數、假分數與帶分數。</t>
  </si>
  <si>
    <t>根據分子除以分母的商與餘數的關係，做假分數與帶分數的轉換。</t>
  </si>
  <si>
    <t>根據整數比較的學習經驗，做同分母分數的大小比較。</t>
  </si>
  <si>
    <t>根據整數加減的學習經驗，做同分母分數的加減計算。</t>
  </si>
  <si>
    <t>根據從整數借1的計算原理，做帶分數的減法計算。</t>
  </si>
  <si>
    <t>根據同一個分數的連加即整數倍的原理，做分數的整數倍計算。</t>
  </si>
  <si>
    <t>辨識分數等值的概念。</t>
  </si>
  <si>
    <t>辨識當分數擴分或約分時，其值仍然相等。</t>
  </si>
  <si>
    <t>將異分母分數轉換成同分母分數並進行大小比較。</t>
  </si>
  <si>
    <t>做分母為2、5、10、100的分數與小數的互換。</t>
  </si>
  <si>
    <t>在數線上標記分母為2、3、4、5、10分數的位置。</t>
  </si>
  <si>
    <t>將分數轉換成等值分數，標記在數線上。</t>
  </si>
  <si>
    <t>辨識帶分數的整數部分相當於數線上的整數點。</t>
  </si>
  <si>
    <t>辨識「十分位」、「百分位」的位名和關係。</t>
  </si>
  <si>
    <t>辨識百分位的位名是由於1/100＝0.01的關係。</t>
  </si>
  <si>
    <t>認讀二位小數。</t>
  </si>
  <si>
    <t>寫出二位小數。</t>
  </si>
  <si>
    <t>比較二位小數的大小。</t>
  </si>
  <si>
    <t>辨識二位小數加法與減法直式計算中小數點的位置。</t>
  </si>
  <si>
    <t>辨識二位小數整數倍直式計算中小數點的位置。</t>
  </si>
  <si>
    <t>根據整數之四則直式計算的原理，處理二位小數加、減與整數倍的計算。</t>
  </si>
  <si>
    <t>運用二位小數加、減與整數倍的直式計算，處理公尺、公里、公斤等關於量的生活問題。</t>
  </si>
  <si>
    <t>辨識「日」、「時」、「分」、「秒」等時間量與彼此的關係。</t>
  </si>
  <si>
    <t>做日與時、時與分、分與秒的轉換與計算。</t>
  </si>
  <si>
    <t>做複名數的時間加法計算(需進位)。</t>
  </si>
  <si>
    <t>做複名數的時間減法計算(需退位)。</t>
  </si>
  <si>
    <t>用公尺和公分的長度單位做加、乘法計算(需進位：1公尺＝100公分)。</t>
  </si>
  <si>
    <t>用公尺和公分的長度單位做減法計算(需退位)。</t>
  </si>
  <si>
    <t>用公里和公尺的長度單位做加、乘法計算(需進位：1公里＝1000公尺)。</t>
  </si>
  <si>
    <t>用公里和公尺的長度單位做減法計算(需退位)。</t>
  </si>
  <si>
    <t>用公升和毫升的容量單位做加、乘法計算(需進位：1公升＝1000毫升)。</t>
  </si>
  <si>
    <t>用公升和毫升的長度單位做減法計算(需退位)。</t>
  </si>
  <si>
    <t>用公斤和公克的重量單位做加、乘法計算(需進位：1公斤＝1000公克)。</t>
  </si>
  <si>
    <t>用公斤和公克的長度單位做減法計算(需退位)。</t>
  </si>
  <si>
    <t>辨識1公里＝1000公尺、1公里＝100000公分。</t>
  </si>
  <si>
    <t>根據日常經驗，區辨1公里相當於學童走30分鐘，或大人走15分鐘的距離。</t>
  </si>
  <si>
    <t>用公里和公尺的複名數表徵一段特定距離。</t>
  </si>
  <si>
    <t>將以公分為單位的大數轉換成公里單位的概數。</t>
  </si>
  <si>
    <t>用公里和公尺的長度單位做加、乘法計算(需進位)。(同4-n-14-3)。</t>
  </si>
  <si>
    <t>用公里和公尺的長度單位做減法計算(需退位)。(同4-n-14-4)。</t>
  </si>
  <si>
    <t>由具體操作活動中，辨識一樣大的角即使擺置的方向不同，其角的大小仍相等。</t>
  </si>
  <si>
    <t>由具體操作活動中，辨識數個角合拼形成的開度相當於另外一個角的大小。</t>
  </si>
  <si>
    <t>正確操作量角器，將中心點對準0及角的一邊對齊0度線。</t>
  </si>
  <si>
    <t>操作量角器實測30度、45度、60度、90度、120度、135度、150度、180度的角度。</t>
  </si>
  <si>
    <t>操作量角器畫出30度、45度、60度、90度、120度、135度、150度、180度的角度。</t>
  </si>
  <si>
    <t>辨識1平方公尺＝10000平方公分，及實際的面積大小。</t>
  </si>
  <si>
    <t>辨識長度「公尺」與面積「平方公尺」的關係。</t>
  </si>
  <si>
    <t>用平方公尺的面積單位做加、減法計算。</t>
  </si>
  <si>
    <t>辨識長方形面積公式＝長×寬。</t>
  </si>
  <si>
    <t>辨識正方形面積公式＝邊長×邊長。</t>
  </si>
  <si>
    <t>辨識長方形與正方形兩面積公式之間的關係。</t>
  </si>
  <si>
    <t>辨識面積相等、形狀卻不同的長方形。</t>
  </si>
  <si>
    <t>辨識長方形周長公式＝(長＋寬)×2。</t>
  </si>
  <si>
    <t>辨識正方形周長公式＝邊長×4。</t>
  </si>
  <si>
    <t>辨識周長相等、形狀卻不同的長方形。</t>
  </si>
  <si>
    <t>辨識1立方公分及實際體積大小。</t>
  </si>
  <si>
    <t>辨識長度「公分」、面積「平方公分」與體積「立方公分」的關係。</t>
  </si>
  <si>
    <t>以1立方公分為單位，點數物體的體積。</t>
  </si>
  <si>
    <t>辨識形體不同、體積卻相同的長方形與正方形。</t>
  </si>
  <si>
    <t>透過操作直尺、三角板、量角器、圓規、模型、摺紙、剪裁等工具與活動，辨識正三角形為三角相等、三邊相等的簡單性質。</t>
  </si>
  <si>
    <t>透過操作辨識等腰三角形兩底角相等、兩腰相等的簡單性質。</t>
  </si>
  <si>
    <t>透過操作辨識平行四邊形具有兩對對邊相等的性質。</t>
  </si>
  <si>
    <t>辨識全等是指兩平面圖形在疊合時，其頂點、邊、角完全重合。</t>
  </si>
  <si>
    <t>透過操作辨識順時針與逆時針的旋轉現象，並區辨旋轉中心、始邊、終邊與旋轉角的關係。</t>
  </si>
  <si>
    <t>辨識日常經驗「向右轉」視為順時針轉90度，「向左轉」視為逆時針90度。</t>
  </si>
  <si>
    <t>辨識日常經驗「向後轉」視為轉了180度的平角。</t>
  </si>
  <si>
    <t>辨識周角是以順時針或逆時針旋轉一整圈、轉了360度的結果。</t>
  </si>
  <si>
    <t>透過操作辨識垂直是指相交的兩線段所成的角是直角。</t>
  </si>
  <si>
    <t>透過操作辨識平行是指兩線段同時垂直於某線段，以致兩線段的距離處處相等。</t>
  </si>
  <si>
    <t>辨識日常物品中屬於垂直與平行的情形。</t>
  </si>
  <si>
    <t>辨認平行四邊形為兩組對邊平行的四邊形。</t>
  </si>
  <si>
    <t>辨認梯形為只有一組對邊平行的四邊形。</t>
  </si>
  <si>
    <t>操作三角板畫出直角，並繪製直角三角形。</t>
  </si>
  <si>
    <t>操作三角板畫出直角與兩平行線段，並繪製正方形與長方形。</t>
  </si>
  <si>
    <t>操作三角板畫出兩平行線段，並繪製平行四邊形與梯形。</t>
  </si>
  <si>
    <t>從體積的計算中發現三個數連乘，處理的順序不同其值仍然相同。</t>
  </si>
  <si>
    <t>從單位換算的情境中(例如：1天＝1×24×60分鐘)發現三個數連乘，處理的順序不同其值仍然相同。</t>
  </si>
  <si>
    <t>從生活事件的情境中發現三個數連乘，處理的順序不同其值仍然相同。</t>
  </si>
  <si>
    <t>運用加法交換律、結合律，加減混合等計算順序可調換的方法，處理四則混合計算。</t>
  </si>
  <si>
    <t>運用乘法交換律、結合律，處理四則混合計算。</t>
  </si>
  <si>
    <t>根據圖示說明並對應橫軸與縱軸，報讀長條圖裡的訊息。</t>
  </si>
  <si>
    <t>報讀生活中常見的普通與變形的長條圖。</t>
  </si>
  <si>
    <t>根據圖示說明並對應橫軸與縱軸，報讀折線圖裡的訊息。</t>
  </si>
  <si>
    <t>辨識折線圖資料的次序性質。</t>
  </si>
  <si>
    <t>熟練四位數乘以二位數直式計算。</t>
  </si>
  <si>
    <t>熟練四位數乘以三位數直式計算。</t>
  </si>
  <si>
    <t>熟練四位數除以二位數直式計算。</t>
  </si>
  <si>
    <t>熟練四位數除以三位數直式計算。</t>
  </si>
  <si>
    <t>熟練計算較大數時「0」的處理方法。(如:16500×4700；8900000÷32000)。</t>
  </si>
  <si>
    <t>將情境問題轉化為三步驟的併式算式。</t>
  </si>
  <si>
    <t>用三步驟連加的併式記法與計算來解決生活中的問題。</t>
  </si>
  <si>
    <t>用三步驟連減的併式記法與計算來解決生活中的問題。</t>
  </si>
  <si>
    <t>用三步驟加減混合的併式記法與計算來解決生活中的問題。</t>
  </si>
  <si>
    <t>用三步驟連乘的併式記法與計算來解決生活中的問題。</t>
  </si>
  <si>
    <t>用三步驟連除的併式記法與計算來解決生活中的問題。</t>
  </si>
  <si>
    <t>用三步驟乘除混合的併式記法與計算來解決生活中的問題。</t>
  </si>
  <si>
    <t>用三步驟加減乘除混合的併式記法與計算來解決生活中的問題。</t>
  </si>
  <si>
    <t>運用「由左向右逐步進行」的原則解決整數四則混合計算。</t>
  </si>
  <si>
    <t>運用「括號內的運算先進行」的原則解決整數四則混合計算。</t>
  </si>
  <si>
    <t>運用「先乘除後加減」的原則解決整數四則混合計算。</t>
  </si>
  <si>
    <t>根據「幾個一數」（1-n-07）、「九九乘法」（2-n-08）、「除法」（3-n-05）的經驗，辨識因數的意義。</t>
  </si>
  <si>
    <t>根據「幾個一數」（1-n-07）、「九九乘法」（2-n-08）、「除法」（3-n-05）的經驗，辨識倍數的意義。</t>
  </si>
  <si>
    <t>區辨某數的個位數字為「0、2、4、6、8」時，2為某數的因數。</t>
  </si>
  <si>
    <t>區辨某數的個位數字為「0或5」時，5為某數的因數。</t>
  </si>
  <si>
    <t>區辨某數的個位數字為「0」時，10為某數的因數。</t>
  </si>
  <si>
    <t>區辨某數「各個數字相加的和」可以被3整除時，3為某數的因數。</t>
  </si>
  <si>
    <t>以列舉法列出各數的因數(或倍數)。</t>
  </si>
  <si>
    <t>辨識公因數為兩數各自擁有之因數中共同的因數。</t>
  </si>
  <si>
    <t>辨識最大公因數為兩數共同之因數中最大的數。</t>
  </si>
  <si>
    <t>辨識公倍數是兩數各自擁有之倍數中共同的倍數。</t>
  </si>
  <si>
    <t>辨識最小公倍數為兩數共同之倍數中最小的數。</t>
  </si>
  <si>
    <t>利用列表的方式找出兩數的公因數和最大公因數。</t>
  </si>
  <si>
    <t>利用列表的方式找出兩數的公倍數和最小公倍數。</t>
  </si>
  <si>
    <t>在平分的具體操作情境下，辨識約分與等值分數的關係。</t>
  </si>
  <si>
    <t>在平分的具體操作情境下，辨識擴分與等值分數的關係。</t>
  </si>
  <si>
    <t>運用因數的學習經驗，進行分數的約分。</t>
  </si>
  <si>
    <t>運用倍數的學習經驗，進行分數的擴分。</t>
  </si>
  <si>
    <t>辨識將兩個簡單異分母分數化成兩個同分母分數之過程稱為「通分」。</t>
  </si>
  <si>
    <t>運用因數和倍數的經驗，將兩個簡單異分母分數通分成為兩個同分母的等值分數。</t>
  </si>
  <si>
    <t>根據同分母分數比較的學習經驗，運用通分解決簡單異分母分數的比較問題。</t>
  </si>
  <si>
    <t>根據同分母分數加減的學習經驗，運用通分解決簡單異分母分數的加減問題。</t>
  </si>
  <si>
    <t>在具體操作的情境下，覺察「乘以1/n」就是n等分(除以n)。如：「乘以1/2」就是二等分(除以2)。</t>
  </si>
  <si>
    <t>熟練整數乘以真分數的計算並解決生活中的問題。</t>
  </si>
  <si>
    <t>熟練整數乘以假分數的計算並解決生活中的問題。</t>
  </si>
  <si>
    <t>熟練整數乘以帶分數的計算並解決生活中的問題。</t>
  </si>
  <si>
    <t>熟練分數乘以分數的計算並解決生活中的問題。</t>
  </si>
  <si>
    <t>在平分的具體操作情境下，覺察「÷n」就是「乘以1/n」。</t>
  </si>
  <si>
    <t>熟練真分數除以整數的計算並解決生活中的問題。</t>
  </si>
  <si>
    <t>熟練假分數除以整數的計算並解決生活中的問題。</t>
  </si>
  <si>
    <t>熟練帶分數除以整數的計算並解決生活中的問題。</t>
  </si>
  <si>
    <t>辨識「千分位」、「萬分位」的位名和關係。</t>
  </si>
  <si>
    <t>辨識千分位的位名是由於1/1000＝0.001的關係。</t>
  </si>
  <si>
    <t>辨識萬分位的位名是由於1/10000＝0.0001的關係。</t>
  </si>
  <si>
    <t>認讀多位小數(三位小數、四位小數)。</t>
  </si>
  <si>
    <t>寫出多位小數(三位小數、四位小數)。</t>
  </si>
  <si>
    <t>比較多位小數(三位小數、四位小數)的大小。</t>
  </si>
  <si>
    <t>進行多位小數(三位小數、四位小數)與分數的互換。</t>
  </si>
  <si>
    <t>根據二位小數加、減與整數倍計算的學習經驗，處理多位小數(三位小數、四位小數)加、減與整數倍的計算並解決生活中的問題。</t>
  </si>
  <si>
    <t>辨識整數的小數倍計算結果相當於移動小數點的位置。</t>
  </si>
  <si>
    <t>辨識整數的小數倍(三位小數、四位小數)直式計算中小數點的位置。</t>
  </si>
  <si>
    <t>辨識二小數乘以二小數直式計算中小數點的位置。</t>
  </si>
  <si>
    <t>運用小數乘以小數的直式計算解決生活中的問題。</t>
  </si>
  <si>
    <t>辨識分母為2、4、5、8、10、100之真分數所對應的小數值。</t>
  </si>
  <si>
    <t>演算整數除以整數，商為一位小數的直式計算。</t>
  </si>
  <si>
    <t>演算整數除以整數，商為二位小數的直式計算。</t>
  </si>
  <si>
    <t>演算整數除以整數，商為三位小數的直式計算。</t>
  </si>
  <si>
    <t>辨識數線具有方向性及單位間隔相等的性質。</t>
  </si>
  <si>
    <t>依照實際需求自製數線。</t>
  </si>
  <si>
    <t>在數線上標記整數的位置。</t>
  </si>
  <si>
    <t>在數線上標記一位小數的位置。</t>
  </si>
  <si>
    <t>在數線上標記分母為2、3、4、10等簡單分數的位置。</t>
  </si>
  <si>
    <t>辨識「部份佔全體多寡」就是「比率」的意思。</t>
  </si>
  <si>
    <t>熟練比率1就是「全部」的意思。</t>
  </si>
  <si>
    <t>辨識100%＝1，就是「全部」的意思。</t>
  </si>
  <si>
    <t>辨識百分率與分數的關係，並進行轉換。</t>
  </si>
  <si>
    <t>辨識生活中「折」與百分率的關係。</t>
  </si>
  <si>
    <t>運用比率的概念解決生活中的問題。(如：考試及格比率；衣服打八折後的價錢；銀行存款)。</t>
  </si>
  <si>
    <t>進行「日」、「時」、「分」、「秒」之間的時間換算。</t>
  </si>
  <si>
    <t>做時間的乘法計算(限整數)。</t>
  </si>
  <si>
    <t>做時間的除法計算(限整數)。</t>
  </si>
  <si>
    <t>以公噸和公斤表徵一個物品的重量。</t>
  </si>
  <si>
    <t>辨識1公噸=1000公斤。</t>
  </si>
  <si>
    <t>做公噸和公斤的單位換算(以分數或小數表徵，1公斤=0.001公噸，1公斤=1/1000公噸)。</t>
  </si>
  <si>
    <t>用公噸和公斤的重量單位做加、減、乘、除的計算。</t>
  </si>
  <si>
    <t>辨識1公畝=100平方公尺；1公頃=100公畝；1平方公里=1000000平方公尺。</t>
  </si>
  <si>
    <t>做「公畝」、「公頃」、「平方公里」、「平方公里」的單位換算(以分數或小數表徵，如：1平方公尺=1/1000000平方公里=0.000001平方公里)。</t>
  </si>
  <si>
    <t>用「公畝」、「公頃」、「平方公里」、「平方公里」等面積單位做加、減、乘、除的計算。</t>
  </si>
  <si>
    <t>辨識1立方公尺=1000000立方公分。</t>
  </si>
  <si>
    <t>做「立方公尺」、「立方公分」的單位換算(以分數或小數表徵，如：1立方公尺=1/1000000立方公分=0.000001立方公分)。</t>
  </si>
  <si>
    <t>用「立方公分」、「立方公尺」等體積單位做加、減、乘、除的計算。</t>
  </si>
  <si>
    <t>辨識長方體的體積公式=長×寬×高。</t>
  </si>
  <si>
    <t>辨識正方體的體積公式=邊長×邊長×邊長。</t>
  </si>
  <si>
    <t>辨識容積為容器內部空間的大小。</t>
  </si>
  <si>
    <t>辨識容量為容器可裝載的最大液量。</t>
  </si>
  <si>
    <t>區辨容積和容量的關係。</t>
  </si>
  <si>
    <t>區辨容積、容量與體積的關係和差異。</t>
  </si>
  <si>
    <t>辨識1立方公分=1c.c。</t>
  </si>
  <si>
    <t>辨識1公升=1000毫公升=1000立方公分。</t>
  </si>
  <si>
    <t>辨識沉入水中的物體的體積與此物體所排開的水的水量一樣多。</t>
  </si>
  <si>
    <t>在具體操作下，辨識三角形的三個內角和為180度。</t>
  </si>
  <si>
    <t>辨識正三角形的三個內角都是60度。</t>
  </si>
  <si>
    <t>辨識兩種常用的三角板的內角和分別為「45-45-60度」（即等腰三角形）、「30-60-90度」（即直角三角形）。</t>
  </si>
  <si>
    <t>在具體操作下，辨識三角形任意兩邊和大於第三邊。</t>
  </si>
  <si>
    <t>運用「三角形任意兩邊和大於第三邊」的原則解決日常生活中的問題。</t>
  </si>
  <si>
    <t>在具體操作下，辨識「圓心角」為以圓心為中心，兩半徑為邊的角。</t>
  </si>
  <si>
    <t>在具體操作下，辨識「扇形」為兩條半徑和一段圓弧所構成。</t>
  </si>
  <si>
    <t>辨識半圓、1/3圓、1/4圓、1/6圓、1/8圓的圓心角分別相當於180度、120度、90度、60度、45度。</t>
  </si>
  <si>
    <t>辨識平角相當於圓心角為180度的圓。</t>
  </si>
  <si>
    <t>辨識周角相當於圓心角為360度的圓。</t>
  </si>
  <si>
    <t>在具體操作下，區辨圖形為線對稱圖形。</t>
  </si>
  <si>
    <t>在具體操作下，找出圖形的對稱軸與指認一點之對稱點。</t>
  </si>
  <si>
    <t>在具體操作下，辨識線對稱圖形的對應角、對稱邊相等且對稱軸兩側的圖形全等。</t>
  </si>
  <si>
    <t>仿畫一平面圖形對ㄧ對稱軸的線對稱圖形。</t>
  </si>
  <si>
    <t>在具體操作下，辨識球有球心、球半徑。</t>
  </si>
  <si>
    <t>在具體操作，辨識圓的圓心、球半徑、球直徑或實際生活情境中，辨識出直圓柱。</t>
  </si>
  <si>
    <t>在具體操作下或實際生活情境中，辨識出直角柱。，辨識兩個全等多邊形與長方形組合可構成直角柱。</t>
  </si>
  <si>
    <t>在具體操作下或實際生活情境中，辨識出直圓錐。，辨識底圓與一扇形可構成直圓錐。(如：圓錐體)。</t>
  </si>
  <si>
    <t>在具體操作下或實際生活情境中，辨識出正角椎。，辨識底正多邊形與等腰三角形可構成正角椎。(如：三角錐、四角椎)。</t>
  </si>
  <si>
    <t>運用乘法對加法的分配律原則演算日常生活中的計算問題。</t>
  </si>
  <si>
    <t>運用加法與乘法的交換律、結合律處理四則混合計算。</t>
  </si>
  <si>
    <t>運用乘法對加法的分配律處理四則混合計算。</t>
  </si>
  <si>
    <t>運用「先乘再除與先除再乘的結果相同」、「連除兩數相當於除以此兩數之積」的原則處理四則混合計算。</t>
  </si>
  <si>
    <t>根據整數單步驟列式的學習經驗，依據問題列出含有未知數符號的算式。</t>
  </si>
  <si>
    <t>解釋含有未知數符號算式中各數字或符號代表的意思，並求出答案與驗算。</t>
  </si>
  <si>
    <t>辨識質數為不再被分解的數，其因數只有1與自己而已。</t>
  </si>
  <si>
    <t>辨識合數為大於1且有3個以上因數的整數，也就是不是質數的整數。</t>
  </si>
  <si>
    <t>分辨2、3、5、7、11、13、17、19在100以內的倍數。</t>
  </si>
  <si>
    <t>使用短除法做100以內整數的因數分解，並找出質因數。</t>
  </si>
  <si>
    <t>辨識最大公因數為兩整數各自擁有的因數中所共同具有且為最大的數。</t>
  </si>
  <si>
    <t>辨識最小公倍數為兩整數各自的倍數中所共同具有且為最小的數。</t>
  </si>
  <si>
    <t>使用短除法求100以內兩整數的最大公因數。</t>
  </si>
  <si>
    <t>運用乘法求出兩整數的最小公倍數。</t>
  </si>
  <si>
    <t>辨識兩數的最大公因數是1稱為互質。</t>
  </si>
  <si>
    <t>區辨兩數可都是合數，但兩者互質的情況。</t>
  </si>
  <si>
    <t>區辨互質與質數的不同。</t>
  </si>
  <si>
    <t>辨識當分子與分母互質的分數，稱為最簡分數。</t>
  </si>
  <si>
    <t>透過約分將分數化成分子和分母互質的最簡分數。</t>
  </si>
  <si>
    <t>在具體操作的情境下，覺察「除以n/m」就是「乘以m/n」。</t>
  </si>
  <si>
    <t>熟練整數除以真分數的計算並解決生活中的問題。</t>
  </si>
  <si>
    <t>熟練整數除以假分數的計算並解決生活中的問題。</t>
  </si>
  <si>
    <t>熟練整數除以帶分數的計算並解決生活中的問題。</t>
  </si>
  <si>
    <t>熟練分數除以真分數的計算並解決生活中的問題。</t>
  </si>
  <si>
    <t>熟練分數除以假分數的計算並解決生活中的問題。</t>
  </si>
  <si>
    <t>熟練分數除以帶分數的計算並解決生活中的問題。</t>
  </si>
  <si>
    <t>在分數的計算過程中，覺察乘除互逆並作為檢驗。</t>
  </si>
  <si>
    <t>將分數的情境問題轉化為兩步驟的併式算式。</t>
  </si>
  <si>
    <t>用兩步驟分數的加法和乘法的併式計算來解決生活中的問題。</t>
  </si>
  <si>
    <t>用兩步驟分數的加法和除法的併式計算來解決生活中的問題。</t>
  </si>
  <si>
    <t>用兩步驟分數的減法和乘法的併式計算來解決生活中的問題。</t>
  </si>
  <si>
    <t>用兩步驟分數的減法和除法的併式計算來解決生活中的問題。</t>
  </si>
  <si>
    <t>用兩步驟分數的乘法和除法的併式計算來解決生活中的問題。</t>
  </si>
  <si>
    <t>用兩步驟分數連乘法的併式計算來解決生活中的問題。</t>
  </si>
  <si>
    <t>用兩步驟分數連除法的併式計算來解決生活中的問題。</t>
  </si>
  <si>
    <t>辨識小數除法與分數除法的關係。</t>
  </si>
  <si>
    <t>用直式計算小數點一位數除以整數的生活問題，並熟練商的小數點位置及餘數的處理。</t>
  </si>
  <si>
    <t>用直式計算小數點二位數除以整數的生活問題，並熟練商的小數點位置及餘數的處理。</t>
  </si>
  <si>
    <t>用直式計算小數點三位數除以整數的生活問題，並熟練商的小數點位置及餘數的處理。</t>
  </si>
  <si>
    <t>用直式計算小數點一位數除以小數點一位數的生活問題，並熟練商的小數點位置及餘數的處理。</t>
  </si>
  <si>
    <t>用直式計算小數點二位數除以小數點一位數的生活問題，並熟練商的小數點位置及餘數的處理。</t>
  </si>
  <si>
    <t>用直式計算小數點三位數除以小數點一位數的生活問題，並熟練商的小數點位置及餘數的處理。</t>
  </si>
  <si>
    <t>用直式計算小數點一位數除以小數點二位數的生活問題，並熟練商的小數點位置及餘數的處理。</t>
  </si>
  <si>
    <t>用直式計算小數點二位數除以小數點二位數的生活問題，並熟練商的小數點位置及餘數的處理。</t>
  </si>
  <si>
    <t>用直式計算小數點三位數除以小數點二位數的生活問題，並熟練商的小數點位置及餘數的處理。</t>
  </si>
  <si>
    <t>用直式計算小數點一位數除以小數點三位數的生活問題，並熟練商的小數點位置及餘數的處理。</t>
  </si>
  <si>
    <t>用直式計算小數點二位數除以小數點三位數的生活問題，並熟練商的小數點位置及餘數的處理。</t>
  </si>
  <si>
    <t>用直式計算小數點三位數除以小數點三位數的生活問題，並熟練商的小數點位置及餘數的處理。</t>
  </si>
  <si>
    <t>使用「被除數＝商×除數＋餘數」的原理作為驗算。</t>
  </si>
  <si>
    <t>用四捨五入法求出「整數」、「小數點後一位」、「小數點後二位」、「小數點後三位」的概數。</t>
  </si>
  <si>
    <t>將分數轉換成小數並求出指定位數的概數。</t>
  </si>
  <si>
    <t>做小數概數的四則運算以解決生活中的問題。</t>
  </si>
  <si>
    <t>將小數的情境問題轉化為兩步驟的併式算式。</t>
  </si>
  <si>
    <t>用兩步驟小數的加法和乘法的併式計算來解決生活中的問題。</t>
  </si>
  <si>
    <t>用兩步驟小數的加法和除法的併式計算來解決生活中的問題。</t>
  </si>
  <si>
    <t>用兩步驟小數的減法和乘法的併式計算來解決生活中的問題。</t>
  </si>
  <si>
    <t>用兩步驟小數的減法和除法的併式計算來解決生活中的問題。</t>
  </si>
  <si>
    <t>用兩步驟小數的乘法和除法的併式計算來解決生活中的問題。</t>
  </si>
  <si>
    <t>用兩步驟小數連乘法的併式計算來解決生活中的問題。</t>
  </si>
  <si>
    <t>用兩步驟小數連除法的併式計算來解決生活中的問題。</t>
  </si>
  <si>
    <t>覺察「比」的關係與「除」的關係二者相同。</t>
  </si>
  <si>
    <t>辨識「比」就是前項除以後項，其商就是「比值」。</t>
  </si>
  <si>
    <t>從數個數對中找出共同的商(比值)，並解決生活中的問題。</t>
  </si>
  <si>
    <t>辨識兩量在變化時，一量增加，另一量也跟著增加，且比值皆為固定的現象稱為正比關係。</t>
  </si>
  <si>
    <t>辨識日常生活中的正比現象，例如：速度固定時，距離與時間成正比；正方形的周長與邊長成正比。</t>
  </si>
  <si>
    <t>辨識日常生活中的非正比現象，例如：爸爸與女兒的年齡關係；正方形面積與邊長的關係。</t>
  </si>
  <si>
    <t>從正比關係的概念解決生活問題。</t>
  </si>
  <si>
    <t>從過去學習的數量單位例如：元、個、長度、重量、時間、面積、體積等，辨識導出單位例如：元/個、公斤/個、公尺/分等的意義。</t>
  </si>
  <si>
    <t>運用乘法與除法解決生活中包含導出單位的計算問題。</t>
  </si>
  <si>
    <t>辨識速度＝距離/時間或距離＝速度×時間。</t>
  </si>
  <si>
    <t>覺察當速度一定時，距離與時間成正比。</t>
  </si>
  <si>
    <t>根據數個數對具有共同比值的關係，進行速度快慢比較的生活問題。</t>
  </si>
  <si>
    <t>辨識常用的速度單位例如：每小時幾公里(公里/小時)、每分鐘幾公尺(公尺/分)、每秒幾公尺(公尺/秒)。</t>
  </si>
  <si>
    <t>做單位換算以解決生活中的速度問題。</t>
  </si>
  <si>
    <t>列出多算式來解決「和不變」的問題，並根據乘除互逆、加減互逆作為檢驗。</t>
  </si>
  <si>
    <t>列出多算式來解決「差不變」的問題，並根據乘除互逆、加減互逆作為檢驗。</t>
  </si>
  <si>
    <t>列出多算式來解決「積不變」的問題，並根據乘除互逆、加減互逆作為檢驗。</t>
  </si>
  <si>
    <t>列出多算式來解決「比例關係」的問題，並根據乘除互逆、加減互逆作為檢驗。</t>
  </si>
  <si>
    <t>列出多算式來解決「基準量」的問題，並根據乘除互逆、加減互逆作為檢驗。</t>
  </si>
  <si>
    <t>分辨圓周長與直徑成固定比率，稱為圓周率，其值大約為3.14。</t>
  </si>
  <si>
    <t>分辨圓周長的公式為圓周率×直徑。</t>
  </si>
  <si>
    <t>分辨圓面積公式為圓周率×半徑×半徑。</t>
  </si>
  <si>
    <t>計算半圓的面積。</t>
  </si>
  <si>
    <t>計算1/3圓的扇形面積。</t>
  </si>
  <si>
    <t>計算2/3圓的扇形面積。</t>
  </si>
  <si>
    <t>計算1/4圓的扇形面積。</t>
  </si>
  <si>
    <t>計算1/6圓的扇形面積。</t>
  </si>
  <si>
    <t>計算1/8圓的扇形面積。</t>
  </si>
  <si>
    <t>分辨長方體的體積為長方形的底面積乘以高。</t>
  </si>
  <si>
    <t>分辨立方體的體積為正方形的底面積乘以高。</t>
  </si>
  <si>
    <t>分辨長三角柱的體積為三角形的底面積乘以高。</t>
  </si>
  <si>
    <t>分辨平行四邊形為底的直柱體體積為平行四邊形的底面積乘以高。</t>
  </si>
  <si>
    <t>分辨圓柱體體積為圓形面積乘以高。</t>
  </si>
  <si>
    <t>利用三角形的內角和為180度的性質，推知四邊形及多邊形的內角和度數。</t>
  </si>
  <si>
    <t>利用基本幾何圖形的面積公式，計算複合圖形的面積。</t>
  </si>
  <si>
    <t>利用基本幾何圖形的面積公式，計算重疊圖形的面積。</t>
  </si>
  <si>
    <t>利用簡單柱體的體積公式，計算嵌入圖形的體積。</t>
  </si>
  <si>
    <t>從平面圖形的放大或縮小，分辨任兩點之間的長度距離也以相同的比例放大或縮小。</t>
  </si>
  <si>
    <t>從平面圖形的放大或縮小，分辨角度沒有變化。</t>
  </si>
  <si>
    <t>分辨當長度放大數倍或縮小數倍時，面積會放大或縮小成原來面積的數倍×數倍。</t>
  </si>
  <si>
    <t>從地圖的使用，分辨比例尺為原長度距離的縮小倍數。</t>
  </si>
  <si>
    <t>經由地圖的實測與比例尺來計算原長度距離，並做單位換算。</t>
  </si>
  <si>
    <t>經由觀察辨識正方體與長方體兩對面互相平行。</t>
  </si>
  <si>
    <t>經由觀察辨識正方體與長方體鄰面互相垂直。</t>
  </si>
  <si>
    <t>經由觀察辨識正方體與長方體對面與對應頂點連邊垂直。</t>
  </si>
  <si>
    <t>辨識長方體的體積為長方形的底面積乘以高。</t>
  </si>
  <si>
    <t>辨識立方體的體積為正方形的底面積乘以高。</t>
  </si>
  <si>
    <t>辨識長三角柱的體積為三角形的底面積乘以高。</t>
  </si>
  <si>
    <t>辨識平行四邊形為底的直柱體體積為平行四邊形的底面積乘以高。</t>
  </si>
  <si>
    <t>辨識圓柱體體積為圓形面積乘以高。</t>
  </si>
  <si>
    <t>辨識在等式兩邊同加、減、乘、除一數時，等式仍然成立。</t>
  </si>
  <si>
    <t>運用等量公理進行單步驟未知數問題的解題。</t>
  </si>
  <si>
    <t>運用等量公理判別兩分數是否相等或比較大小。</t>
  </si>
  <si>
    <t>將生活中的分數問題列成含有未知數符號的單步驟算式。</t>
  </si>
  <si>
    <t>運用加減互逆、乘除互逆，或等量公理來解題與驗算。</t>
  </si>
  <si>
    <t>辨識長條圖中橫軸與縱軸的單位。</t>
  </si>
  <si>
    <t>整體次數、數量、人數等資料製成長條圖。</t>
  </si>
  <si>
    <t>將數量資料轉換成百分率後，再畫成長條圖。</t>
  </si>
  <si>
    <t>辨識折線圖適合用在時間或數量變化的有序資料。</t>
  </si>
  <si>
    <t>根據表中數據繪製折線圖，並注意橫軸與縱軸的單位、選用合適的單位間隔。</t>
  </si>
  <si>
    <t>利用波浪線節省繪製的空間。</t>
  </si>
  <si>
    <t>辨識圓形圖適合用在表現資料的相對比例。</t>
  </si>
  <si>
    <t>根據圖示說明或對應圖裡的資料，報讀圓形圖的訊息。</t>
  </si>
  <si>
    <t>將數量資料轉換成百分率或比值，對應成圓心角的角度來製作圓形圖。</t>
  </si>
  <si>
    <t>解釋質數的正因數性質，只有1和自己本身。</t>
  </si>
  <si>
    <t>列舉出1到20的質數。</t>
  </si>
  <si>
    <t>列舉出20到50的質數。</t>
  </si>
  <si>
    <t>列舉出50到100的質數。</t>
  </si>
  <si>
    <t>辨識出倍數與因數。</t>
  </si>
  <si>
    <t>辨識出數字的因數中屬於質數的數，為該數的質因數。</t>
  </si>
  <si>
    <t>區辨出公因數為兩數的共同因數。</t>
  </si>
  <si>
    <t>區辨出公倍數為兩數的共同倍數。</t>
  </si>
  <si>
    <t>解釋兩數互質時，兩數的最大公因數為1。</t>
  </si>
  <si>
    <t>熟練地使用短除法計算出數字的質因數。</t>
  </si>
  <si>
    <t>熟練地使用質因數約分分子與分母。</t>
  </si>
  <si>
    <t>辨識出分數的分子與分母沒有共同的質因數時為最簡分數。</t>
  </si>
  <si>
    <t>熟練地使用公倍數擴分分數的分子與分母。</t>
  </si>
  <si>
    <t>熟練地將兩分數的分母通分為最小公倍數。</t>
  </si>
  <si>
    <t>辨識出相同分母的分數可以相加減。</t>
  </si>
  <si>
    <t>熟練分數的加、減法規則。</t>
  </si>
  <si>
    <t>解釋負數代表數值小於0的數，在生活中無法記量。</t>
  </si>
  <si>
    <t>區辨負為正的相反意義。</t>
  </si>
  <si>
    <t>以正負數為例，列舉出生活領域中常見數值的消長關係。</t>
  </si>
  <si>
    <t>解釋出數的絕對值，表示數到0的距離。</t>
  </si>
  <si>
    <t>辨識出絕對值均為正數。</t>
  </si>
  <si>
    <t>辨識出負數的絕對值為去掉負號的數值。</t>
  </si>
  <si>
    <t>區辨出負數的絕對值越大，該負數的值越小。</t>
  </si>
  <si>
    <t>區辨在數的運算中，加負數代表數值的減少，減負數代表數值的增加。</t>
  </si>
  <si>
    <t>熟練負數的加、減法運算規則。</t>
  </si>
  <si>
    <t>熟練負數的乘、除法運算規則。</t>
  </si>
  <si>
    <t>熟練負數的四則混合運算規則。</t>
  </si>
  <si>
    <t>熟練計算數的四則運算規則。</t>
  </si>
  <si>
    <t>熟練加法、乘法的交換律。</t>
  </si>
  <si>
    <t>熟練加法、乘法的結合律。</t>
  </si>
  <si>
    <t>熟練乘法中，當乘數相同時，先將該乘數相加減的分配律。</t>
  </si>
  <si>
    <t>熟練乘法中，乘數分為兩數相加的分配律。</t>
  </si>
  <si>
    <t>熟練乘法中，乘數分為兩數相減的分配律。</t>
  </si>
  <si>
    <t>解釋數線上任何一點均代表一個數值，有無限多個數。</t>
  </si>
  <si>
    <t>區辨在數線上，原點（0）向右均為正數，向左均為負數。</t>
  </si>
  <si>
    <t>熟練利用兩數差與絕對值的公式計算出數線上兩點的距離。</t>
  </si>
  <si>
    <t>辨識出在數線上，越右邊的數值越大。</t>
  </si>
  <si>
    <t>區辨出在數線上，標示出數的右範圍為「大於」，標示出數的左範圍為「小於」。</t>
  </si>
  <si>
    <t>辨識出在數線上標示於兩點之間的線段，其值為介於兩數值的範圍內。</t>
  </si>
  <si>
    <t>區辨出正整數的次方與負整數的次方的差別。</t>
  </si>
  <si>
    <t>解釋指數為底數連乘的次數，即為底數的次方。</t>
  </si>
  <si>
    <t>熟練算式中的指數運算。</t>
  </si>
  <si>
    <t>解釋指數律規則為同底數相乘除時，底數的次方累積或消去的規律。</t>
  </si>
  <si>
    <t>熟練相同底數的乘法指數率規則。</t>
  </si>
  <si>
    <t>熟練相同底數的除法指數率規則。</t>
  </si>
  <si>
    <t>區辨出科學記號的記法為，介在1和10之間的數值乘上10的次方。</t>
  </si>
  <si>
    <t>辨識出科學記號中，10的次方為正時表示大於1的極大數，10的次方為負時表示小於1的極小數。</t>
  </si>
  <si>
    <t>熟練將極大數與極小數改為科學記號的規則。</t>
  </si>
  <si>
    <t>解釋出比為兩個相同單位的數值的比較。</t>
  </si>
  <si>
    <t>辨識出比例式的等號兩邊的比，比值均相同。</t>
  </si>
  <si>
    <t>辨識出X與Y呈正比時，Y會隨著X等比例的放大。</t>
  </si>
  <si>
    <t>辨識出X與Y呈反比時，Y會隨著X等比例的縮小。</t>
  </si>
  <si>
    <t>辨識出比例式的運算規則為外項乘積等於內項乘積。</t>
  </si>
  <si>
    <t>熟練運用比例式的運算規則。</t>
  </si>
  <si>
    <t>解釋出連比為多個相同單位的數值的比較。</t>
  </si>
  <si>
    <t>辨識出連比例式等號兩邊的連比，其比例均相同。</t>
  </si>
  <si>
    <t>解釋符號是代表未知數值的意義。</t>
  </si>
  <si>
    <t>以符號表示常用公式、運算規則及常見數量關係。</t>
  </si>
  <si>
    <t>熟練代數的加、減法運算規則。</t>
  </si>
  <si>
    <t>熟練代數的乘、除法運算規則。</t>
  </si>
  <si>
    <t>熟練代數的四則混合運算規則。</t>
  </si>
  <si>
    <t>辨識且列舉出數學問題中的未知量。</t>
  </si>
  <si>
    <t>用x、y、…等符號表徵為數學問題情境中的未知量，並將問題中的數量關係寫成算式。</t>
  </si>
  <si>
    <t>辨別一元一次式與一元一次方程式的差異。</t>
  </si>
  <si>
    <t>解釋代數式中「一元」、「一次」的意義。</t>
  </si>
  <si>
    <t>列舉出一元一次方程式中，可有的解的情形。（一個未知數有一解、無解、無限多組解）。</t>
  </si>
  <si>
    <t>熟練地列出數學問題中的一元一次方程式。</t>
  </si>
  <si>
    <t>解釋在等式中，維持等號成立的重要性。</t>
  </si>
  <si>
    <t>解釋等量公理在方程式中的意義。</t>
  </si>
  <si>
    <t>在一元一次方程式中，熟練利用等量公理計算出未知數的數值。</t>
  </si>
  <si>
    <t>列舉出等量公理與移項法則之間的關係與差異。</t>
  </si>
  <si>
    <t>使用移項法則時，確實將移到等號另一邊的項數變號。</t>
  </si>
  <si>
    <t>熟練地利用移項法則來解一元一次方程式。</t>
  </si>
  <si>
    <t>解釋在一元一次方程式中驗算的意義。</t>
  </si>
  <si>
    <t>熟練利用驗算知道一元一次方程式解的正確性。</t>
  </si>
  <si>
    <t>解釋代數式中「二元」、「一次」的意義。</t>
  </si>
  <si>
    <t>解釋出二元一次方程式中，其解的意義代表二個未知數的數值。</t>
  </si>
  <si>
    <t>熟練地列出數學問題中的二元一次方程式。</t>
  </si>
  <si>
    <t>解釋利用二元一次方程式的聯立，可以求出二個未知數的意義。</t>
  </si>
  <si>
    <t>列舉出二元一次聯立方程式中，可有的解的情形。（二個未知數有一組解、無解、無限多組解）。</t>
  </si>
  <si>
    <t>熟練地列出數學問題中的二元一次聯立方程式。</t>
  </si>
  <si>
    <t>列舉出解二元一次聯立方程式的方法。</t>
  </si>
  <si>
    <t>熟練解二元一次聯立方程式中，需先解出一個未知數，才求得另一個未知數。</t>
  </si>
  <si>
    <t>熟練使用代入消去法解二元一次方程式。</t>
  </si>
  <si>
    <t>熟練使用加減消去法解二元一次方程式。</t>
  </si>
  <si>
    <t>解釋函數為輸入值（x）與對應值（y）的對應關係。</t>
  </si>
  <si>
    <t>解釋在函數中，輸入值（x）的最高次數項為零次者，便為零次函數。</t>
  </si>
  <si>
    <t>解釋在函數中，輸入值（x）的最高次數項為一次者，便為一次函數。</t>
  </si>
  <si>
    <t>區辨常數函數與一次函數。</t>
  </si>
  <si>
    <t>區別平面座標中的x軸、y軸與四個象限。</t>
  </si>
  <si>
    <t>辨認平面座標的四個象限中，x與y的正負關係。</t>
  </si>
  <si>
    <t>依點的座標，正確標示在平面座標中。</t>
  </si>
  <si>
    <t>識別常數函數與一次函數在座標平面上均為直線圖形。</t>
  </si>
  <si>
    <t>區辨平面座標上常數函數與一次函數圖形的差別。</t>
  </si>
  <si>
    <t>在座標平面上，描繪出常數函數與一次函數的圖形。</t>
  </si>
  <si>
    <t>辨識出二元一次方程式在座標平面上為直線圖形。</t>
  </si>
  <si>
    <t>在座標平面上描繪出二元一次方程式的圖形。</t>
  </si>
  <si>
    <t>解釋出二個二元一次方程式的直線圖形交點，為符合二個二元一次方程式的共同解。</t>
  </si>
  <si>
    <t>辨認出平面座標上，代表二元一次聯立方程式的解的點座標。</t>
  </si>
  <si>
    <t>列舉出等式與不等式的差別。</t>
  </si>
  <si>
    <t>區辨數學問題中，未知數的列式關係為等式與不等式的差異。</t>
  </si>
  <si>
    <t>辨識數學問題中，「以上／以下」、「超過／未滿」等所代表的範圍。</t>
  </si>
  <si>
    <t>辨識數學問題中，「以上／以下」、「超過／未滿」等所代表的數學符號。</t>
  </si>
  <si>
    <t>由數學問題中未知數的範圍，列出一元一次不等式。</t>
  </si>
  <si>
    <t>熟練利用移項法則來解一元一次不等式。</t>
  </si>
  <si>
    <t>辨識在不等式中，同時乘除負數時，其不等式的大小關係需互相變更。</t>
  </si>
  <si>
    <t>在數線上標示出一元一次不等式的範圍。</t>
  </si>
  <si>
    <t>解釋當x的數值介在二數之間時，其一次函數的結果範圍。</t>
  </si>
  <si>
    <t>在座標平面上繪製出一次不等式的函數圖形。</t>
  </si>
  <si>
    <t>解釋出一元二次方程式的根，即為未知數的解。</t>
  </si>
  <si>
    <t>熟練利用一元二次方程式的解的公式，計算出二次方根。</t>
  </si>
  <si>
    <t>熟練利用判別式，區辨出二次方根的性質。（相異根、重根、無解）。</t>
  </si>
  <si>
    <t>利用根號的近似值表，查出根號的近似數值。</t>
  </si>
  <si>
    <t>熟練利用根號的近似數值，計算出二次方根的近似值。</t>
  </si>
  <si>
    <t>解釋出根式與平方為相反的意義。</t>
  </si>
  <si>
    <t>熟練使用短除法求得根式內的平方數，並提出平方數為整數。</t>
  </si>
  <si>
    <t>熟練根式的加、減法運算規則。</t>
  </si>
  <si>
    <t>熟練根式的乘、除法運算規則。</t>
  </si>
  <si>
    <t>在分數中分母為單一根號時，熟練地將分母有理化。</t>
  </si>
  <si>
    <t>在分數中分母為複雜根式時，熟練地將分母有理化。</t>
  </si>
  <si>
    <t>解釋有規律排列的數群為數列。</t>
  </si>
  <si>
    <t>列舉出觀察數列規律的方法。</t>
  </si>
  <si>
    <t>辨識出有次序數列的規則性。</t>
  </si>
  <si>
    <t>辨識出等差數列的公差。</t>
  </si>
  <si>
    <t>熟練計算出簡單數列的等差中項。</t>
  </si>
  <si>
    <t>熟練使用等差數列的標準式公式，計算出等差數列的一般項。</t>
  </si>
  <si>
    <t>辨識出日常生活中有次序的數列。</t>
  </si>
  <si>
    <t>解釋出等差級數為等差數列的總和。</t>
  </si>
  <si>
    <t>熟練等差級數的標準公式。</t>
  </si>
  <si>
    <t>在生活中遇到與數列相關的數學問題，熟練地使用等差級數和公式求解。</t>
  </si>
  <si>
    <t>辨識點、線、線段、射線的幾何圖形。</t>
  </si>
  <si>
    <t>列舉出直線與線段的差別。</t>
  </si>
  <si>
    <t>辨識角、三角形、凸四角形的幾何圖形。</t>
  </si>
  <si>
    <t>辨識出直線、線段、角、三角形的符號。</t>
  </si>
  <si>
    <t>依題目所列舉的線、線段、角、三角形等符號，辨識出對應的幾何圖形。</t>
  </si>
  <si>
    <t>依角度辨識出角的種類為直角、銳角、鈍角、平角或周角。</t>
  </si>
  <si>
    <t>列舉出特殊角度（直角、平角、周角）的相互關係。</t>
  </si>
  <si>
    <t>依兩直線相交的圖形，辨識出同一組對頂角。</t>
  </si>
  <si>
    <t>識別同一組對頂角的角度相等。</t>
  </si>
  <si>
    <t>解釋互為補角的兩角關係。</t>
  </si>
  <si>
    <t>解釋互為餘角的兩角關係。</t>
  </si>
  <si>
    <t>熟練互補角與互餘角的角度計算。</t>
  </si>
  <si>
    <t>區辨出凸多邊形的幾何圖形。</t>
  </si>
  <si>
    <t>熟練凸多邊形中，其內角與外角的關係和位置。</t>
  </si>
  <si>
    <t>解釋出三角形的內角和恆為180度。</t>
  </si>
  <si>
    <t>依據同一內外角和與三角形的內角和均恆為180度的性質，解釋出三角形一外角等於另外兩內角和。</t>
  </si>
  <si>
    <t>解釋凸多邊形的內角可以對角線分為數個三角形，依據三角形內角和180度來計算凸多邊形的內角和。</t>
  </si>
  <si>
    <t>熟練以內角和公式來計算凸多邊形的內角和。</t>
  </si>
  <si>
    <t>熟練計算出正多邊形的每一個內角角度。</t>
  </si>
  <si>
    <t>辨識凸多邊形的外角和恆為360度。</t>
  </si>
  <si>
    <t>熟練計算出正多邊形的每一個外角角度。</t>
  </si>
  <si>
    <t>辨識二條直線互呈90度角便為垂直，並以垂直符號表示。</t>
  </si>
  <si>
    <t>辨識點到直線最短的距離便是點到直線的垂直距離。</t>
  </si>
  <si>
    <t>解釋當二條直線垂直於同一直線時，二條直線便互相平行。</t>
  </si>
  <si>
    <t>解釋兩條平行線恆無法交於一點。</t>
  </si>
  <si>
    <t>辨識出兩條平行線中，一直線的任一點到另一直線距離均相等。</t>
  </si>
  <si>
    <t>辨識出常用的平行符號。</t>
  </si>
  <si>
    <t>列舉出一直線截過兩條平行線時，其截過的角度特性為：同位角相等、內錯角相等、同側內角互補。</t>
  </si>
  <si>
    <t>列舉出判斷兩條直線關係為平行的方法。</t>
  </si>
  <si>
    <t>辨識對稱圖形以對稱軸為中心對摺，其兩側直線的部份可完全重疊。</t>
  </si>
  <si>
    <t>區辨出線對稱圖形。</t>
  </si>
  <si>
    <t>區辨對稱圖形中的對稱點、對稱邊與對稱角。</t>
  </si>
  <si>
    <t>依線對稱的特性，描繪出相對應對稱軸線的對稱圖形。</t>
  </si>
  <si>
    <t>依線對稱的特性，列舉出全等三角形與等腰三角形的性質。</t>
  </si>
  <si>
    <t>依線對稱的特性，列舉出正方形、菱形與鳶形的性質。</t>
  </si>
  <si>
    <t>解釋出兩三角形全等時，其三角形的角度與三邊長可完全重疊在一起。</t>
  </si>
  <si>
    <t>列舉出兩全等三角形的對應頂點、對應邊與對應角。</t>
  </si>
  <si>
    <t>辨識三角形全等性質中常見的符號。</t>
  </si>
  <si>
    <t>列舉出五項三角形的全等性質：SAS、SSS、ASA、AAS、RHS。</t>
  </si>
  <si>
    <t>列舉出三角形全等性質中，AAA與SSA沒有形成三角形全等的例子。</t>
  </si>
  <si>
    <t>熟練利用三角形全等，驗證角平分線性質。</t>
  </si>
  <si>
    <t>熟練利用三角形全等，驗證垂直平分線性質。</t>
  </si>
  <si>
    <t>熟練利用三角形全等，驗證等腰三角形性質。</t>
  </si>
  <si>
    <t>辨識畢氏定理為直角三角形的特殊邊長性質。</t>
  </si>
  <si>
    <t>辨識出需要使用畢氏定理的數學問題。</t>
  </si>
  <si>
    <t>辨識出畢氏定理的公式。</t>
  </si>
  <si>
    <t>熟練畢氏定理的公式運算。</t>
  </si>
  <si>
    <t>熟練使用畢氏定理公式，計算直角三角形的邊長。</t>
  </si>
  <si>
    <t>熟練區辨出特殊直角三角形（30°-60°-90°、45°-45°-90°）的邊長比。</t>
  </si>
  <si>
    <t>在座標平面上，描繪出兩點之間的直線距離，以及其與縱座標、橫座標形成的直角三角形。</t>
  </si>
  <si>
    <t>依座標平面上兩點所形成的直角三角形，解釋其兩點之間的距離為直角三角形的斜邊長。</t>
  </si>
  <si>
    <t>熟練運用畢氏定理的公式，計算座標平面上二點的距離。</t>
  </si>
  <si>
    <t>解釋出三角形的邊長，二邊和必大於第三邊長。</t>
  </si>
  <si>
    <t>熟悉三角形一外角等於另外兩內角和。</t>
  </si>
  <si>
    <t>列舉出三角形其內角角度與邊長的關係。（大角對大邊、大邊對大角、等角對等邊…等等）。</t>
  </si>
  <si>
    <t>辨識出尺規作圖的工具：直尺、圓規。</t>
  </si>
  <si>
    <t>列舉出使用圓規作圖的特性。</t>
  </si>
  <si>
    <t>依教師的指示，按步驟使用尺規作幾何圖形。</t>
  </si>
  <si>
    <t>使用尺規作圖複製已知的線段、角、圓。</t>
  </si>
  <si>
    <t>使用尺規作圖角平分線、垂直線、垂直平分線。</t>
  </si>
  <si>
    <t>區辨出銳角三角形、直角三角形與鈍角三角形。</t>
  </si>
  <si>
    <t>依據三角形的角度與邊長，區辨出特殊三角形的圖形：正三角形、等腰三角形、直角三角形。</t>
  </si>
  <si>
    <t>列舉出等邊三角形與等腰三角形的性質。</t>
  </si>
  <si>
    <t>列舉出直角三角形的性質。</t>
  </si>
  <si>
    <t>區辨出特殊四邊形的圖形：矩形、菱形、箏形。</t>
  </si>
  <si>
    <t>列舉出矩形中，正方形與長方形的性質。</t>
  </si>
  <si>
    <t>列舉出菱形與箏形的性質。</t>
  </si>
  <si>
    <t>解釋出平行四邊形的定義為，兩組對邊分別平行的四邊形。</t>
  </si>
  <si>
    <t>列舉出平行四邊形的角度性質。</t>
  </si>
  <si>
    <t>列舉出平行四邊形的邊長性質。</t>
  </si>
  <si>
    <t>列舉出平行四邊形的對角線性質。</t>
  </si>
  <si>
    <t>依邊長、角度或對角線的特性，區辨出平行四邊形的圖形。</t>
  </si>
  <si>
    <t>描繪出等腰三角形、正方形、菱形、箏形的對稱軸。</t>
  </si>
  <si>
    <t>依線對稱的概念，辨識出線對稱圖形的相等角度與邊長。</t>
  </si>
  <si>
    <t>依線對稱的概念，解釋等腰三角形的對稱軸會垂直平分底邊。</t>
  </si>
  <si>
    <t>依線對稱的概念，解釋菱形、箏形的對稱軸會垂直平分另一對角線。</t>
  </si>
  <si>
    <t>解釋出梯形的定義為，兩只有一組對邊平行的四邊形。</t>
  </si>
  <si>
    <t>區辨等腰梯形為線對稱圖形，並描繪出等腰梯形的對稱軸。</t>
  </si>
  <si>
    <t>列舉出等腰梯形的角度與邊長性質。</t>
  </si>
  <si>
    <t>區辨敘述推理時，其敘述成立的因果關係。</t>
  </si>
  <si>
    <t>辨識出對角線互相平分的幾何圖形為平行四邊形，且平行四邊形的對角線必互相平分。</t>
  </si>
  <si>
    <t>辨識出箏形的對角線會互相垂直，而對角線互相垂直的幾何圖形不一定為箏形。</t>
  </si>
  <si>
    <t>解釋敘述推理成立時，不代表推理的逆敘述也成立。</t>
  </si>
  <si>
    <t>依據觀察的幾何圖形，列舉出已知的幾何性質。</t>
  </si>
  <si>
    <t>將已知的幾何性質，以數學證明常用的符號形式列舉出來。</t>
  </si>
  <si>
    <t>將已知的幾何性質，推理證明出結論。</t>
  </si>
  <si>
    <t>列舉出矩形的幾何性質。</t>
  </si>
  <si>
    <t>列舉出屬於矩形的幾何圖形：正方形、長方形。</t>
  </si>
  <si>
    <t>列舉出屬於平行四邊形的幾何圖形：正方形、長方形、菱形。</t>
  </si>
  <si>
    <t>解釋菱形是箏形的一種，也是平行四邊形的一種。</t>
  </si>
  <si>
    <t>熟練使用簡單幾何圖形的面績公式：三角形、矩形、梯形、平行四邊形、箏形。</t>
  </si>
  <si>
    <t>辨識出複合圖形為數個簡單幾何圖形的組合。</t>
  </si>
  <si>
    <t>在複合圖形上描繪出適當的輔助線，將圖形劃分為數個簡單幾何圖形。</t>
  </si>
  <si>
    <t>列舉出圓形與凸多邊形的差別。</t>
  </si>
  <si>
    <t>解釋出圓形的圓心到圓周距離均相等。</t>
  </si>
  <si>
    <t>列舉出圓形的幾何性質：圓心、半徑、直徑、圓周、弦、圓心角、圓弧、弓形、扇形。</t>
  </si>
  <si>
    <t>辨識圓心角、圓周角與圓弧的角度關係。</t>
  </si>
  <si>
    <t>解釋出弧長為圓周的一部份。</t>
  </si>
  <si>
    <t>辨識出弧長所對應的圓心角度。</t>
  </si>
  <si>
    <t>熟練使用弧長公式計算出圓形的弧長。</t>
  </si>
  <si>
    <t>解釋出扇形為圓面積的一部份。</t>
  </si>
  <si>
    <t>辨識出扇形所對應的圓心角度。</t>
  </si>
  <si>
    <t>熟練使用扇形面積公式計算出扇形的面積。</t>
  </si>
  <si>
    <t>辨識出根號中相同數字項可相加減計算。</t>
  </si>
  <si>
    <t>解釋出分數的分母不有根號，需將分母有理化。</t>
  </si>
  <si>
    <t>熟練將簡單根式有理化。</t>
  </si>
  <si>
    <t>分數之分母為單一根號時，熟練地將分母有理化。</t>
  </si>
  <si>
    <t>分數之分母為複雜根式時，熟練地將分母有理化。</t>
  </si>
  <si>
    <t>解釋出多項式的意義。</t>
  </si>
  <si>
    <t>區辨多項式和方程式的差別。</t>
  </si>
  <si>
    <t>解釋多項式中的「次數」、「項數」、「係數」等名詞的意義。</t>
  </si>
  <si>
    <t>在多項式四則運算前，先將多項式做降冪排列。</t>
  </si>
  <si>
    <t>熟練多項式的加、減法。</t>
  </si>
  <si>
    <t>熟練多項式的乘、除法。</t>
  </si>
  <si>
    <t>辨識出已分解成質因式相乘的多項式。</t>
  </si>
  <si>
    <t>解釋多項式經因式分解後，各質因式與原多項式為因式與倍式的關係。</t>
  </si>
  <si>
    <t>在做二次多項式因式分解時，辨識出所提出的公因式。</t>
  </si>
  <si>
    <t>熟練計算提出公因式後剩下的項式。</t>
  </si>
  <si>
    <t>熟練將二次多項式因式分解為質因式連乘的形式。</t>
  </si>
  <si>
    <t>辨識出二次式的乘法公式中的倍式與因式關係。</t>
  </si>
  <si>
    <t>辨識出可用乘法公式代入分解的二次多項式。</t>
  </si>
  <si>
    <t>熟練利用乘法公式因式分解多項式。</t>
  </si>
  <si>
    <t>區辨使用十字交乘法時，需拆解二次項與常數項的係數。</t>
  </si>
  <si>
    <t>熟練利用十字交乘法因式分解二次多項式。</t>
  </si>
  <si>
    <t>列舉出使用一元二次方程式的生活情境數學問題。</t>
  </si>
  <si>
    <t>解釋一元二次方程式與其解的意義。</t>
  </si>
  <si>
    <t>熟練地將一元二次方程式的項式因式分解。</t>
  </si>
  <si>
    <t>區辨因式分解後的多項式，各因式表示的未知數的解。</t>
  </si>
  <si>
    <t>列舉出配方法所使用的乘法公式。</t>
  </si>
  <si>
    <t>辨識出配方法拆解的項式為二次項與一次項。</t>
  </si>
  <si>
    <t>熟練使用配方法將一元二次方程式轉換為和平方與差平方公式。</t>
  </si>
  <si>
    <t>熟練地計算出配方法後的一元二次方程式的解。</t>
  </si>
  <si>
    <t>以一元二次方程式列出生活情境中的數學問題。</t>
  </si>
  <si>
    <t>列舉出解一元二次方程式的方法。</t>
  </si>
  <si>
    <t>解釋出線段縮放的意義。</t>
  </si>
  <si>
    <t>以尺規作圖，描繪出縮放成2倍與1/2倍的線段。</t>
  </si>
  <si>
    <t>解釋出平面圖形的縮放，即為圖形之長寬成等比例放大或縮小。</t>
  </si>
  <si>
    <t>區辨出圖形經縮放後，其圖形的角度度數仍不變。</t>
  </si>
  <si>
    <t>解釋幾何圖形經過縮放後，形成另一個等比例的圖形，則稱該兩個幾何圖形相似。</t>
  </si>
  <si>
    <t>辨識出代表相似的符號。</t>
  </si>
  <si>
    <t>解釋兩組線段的比例相等時，即稱此兩組線段為等比例線段。</t>
  </si>
  <si>
    <t>列舉出二個相似圖形的性質：角度相等、各邊長比呈等比例。</t>
  </si>
  <si>
    <t>列舉出兩個相似三角形的對應頂點、對應邊與對應角。</t>
  </si>
  <si>
    <t>列舉出三角形的相似性質：AA、SAS、SSS。</t>
  </si>
  <si>
    <t>依三角形相似性質，辨識出邊長的比例關係。</t>
  </si>
  <si>
    <t>依據相似形的邊長等比例性質，熟練計算出相似圖形的邊長。</t>
  </si>
  <si>
    <t>依據相似圖形邊長呈相同比例，解釋出兩相似三角形的面積比，為其邊長比的平方比。</t>
  </si>
  <si>
    <t>依相似形的邊長性質，解釋出三角形兩邊的中點連線，為第三邊邊長的一半。</t>
  </si>
  <si>
    <t>依相似形的邊長性質，解釋出兩平行線截線段均等比例。</t>
  </si>
  <si>
    <t>依兩組線段呈等比例性質，解釋出兩直線呈平行。</t>
  </si>
  <si>
    <t>依相似形的面積比例性質，解釋出三角形三邊中點連線，可將三角形平分為四等份。</t>
  </si>
  <si>
    <t>依應用問題描述，描繪出兩相對應的相似三角形。</t>
  </si>
  <si>
    <t>依據三角形相似形邊長比例性質，應用計算出未知的邊長數值。</t>
  </si>
  <si>
    <t>利用三角形相似形邊長比例性質，以尺規作圖描繪出線段的三等份。</t>
  </si>
  <si>
    <t>在觀察圖形後，區辨出一個圓的特殊角：圓心角、圓周角、弦切角。</t>
  </si>
  <si>
    <t>解釋出同一個弧的圓心角、圓周角、弦切角的角度關係。</t>
  </si>
  <si>
    <t>解釋出當圓周角對應的弦為直徑時，該圓周角必為90度。</t>
  </si>
  <si>
    <t>解釋圓內接四邊形的對角互補關係。</t>
  </si>
  <si>
    <t>解釋出四邊形的對角互補，則四邊形有外接圓。</t>
  </si>
  <si>
    <t>依三角形全等性質，解釋圓外一點到圓周的兩切線段等長。</t>
  </si>
  <si>
    <t>依據點與圓心的距離，與圓半徑相較後，辨識出點在圓內、圓上或圓外。</t>
  </si>
  <si>
    <t>依據圓心與直線的距離，與圓半徑相較後，辨識出此直線與圓不相交、切或相割。</t>
  </si>
  <si>
    <t>解釋出圓心到切點的連線，必垂直於切線。</t>
  </si>
  <si>
    <t>解釋出弦心距為圓心到弦的距離。</t>
  </si>
  <si>
    <t>區辨出同一圓中，兩弦相較，弦心距越長，則弦越短；弦心距越短，則越長。</t>
  </si>
  <si>
    <t>依據兩圓的距離區辨出兩圓的位置關係：外離、外切、交於兩點、內切內離。</t>
  </si>
  <si>
    <t>解釋出連心線為兩圓圓心的連線。</t>
  </si>
  <si>
    <t>依兩圓的位置，熟練計算出連心線的長度範圍。</t>
  </si>
  <si>
    <t>解釋出公切線為同時切於兩圓的切線。</t>
  </si>
  <si>
    <t>依兩圓的位置關係繪製出內、外公切線。</t>
  </si>
  <si>
    <t>解釋出多邊形的外心，即為多邊形外接圓的圓心。</t>
  </si>
  <si>
    <t>辨識外心為多邊形邊長的中垂線交點。</t>
  </si>
  <si>
    <t>依據多邊形是否具有邊長的中垂線交點，解釋出多邊形不一定有外心。</t>
  </si>
  <si>
    <t>解釋出三角形必有外心。</t>
  </si>
  <si>
    <t>依據外心的位置，辨識三角形為銳角、直角或鈍角三角形。</t>
  </si>
  <si>
    <t>解釋外心到多邊形各頂點的距離為外接圓半徑，其距離均等長。</t>
  </si>
  <si>
    <t>解釋出多邊形的內心，即為多邊形內切圓的圓心。</t>
  </si>
  <si>
    <t>辨識內心為多邊形角平分線的交點。</t>
  </si>
  <si>
    <t>依據多邊形是否具有角平分線交點，解釋出多邊形不一定有內心。</t>
  </si>
  <si>
    <t>解釋出三角形必有內心，且該內心必在三角形的內部。</t>
  </si>
  <si>
    <t>解釋內心到三角形三邊長為內切圓半徑，其距離均等長。</t>
  </si>
  <si>
    <t>熟練使用內切圓半徑公式，計算內切圓的半徑或面積。</t>
  </si>
  <si>
    <t>解釋三角形的中線，為過頂點且連接底邊中點之直線。</t>
  </si>
  <si>
    <t>解釋出三角形的中線，將三角形平分為兩個面積相等的三角形。</t>
  </si>
  <si>
    <t>辨識重心為三角形的三中線交點。</t>
  </si>
  <si>
    <t>依據重心的物理含意，解釋每個多邊形必有重心。</t>
  </si>
  <si>
    <t>解釋出三角形的三中線，將三角形面積平分為六等份。</t>
  </si>
  <si>
    <t>辨識出三角形的重心將中線分為兩部分，其比例為頂點到重心距離與上重心到底邊中點距離為2：1。</t>
  </si>
  <si>
    <t>解釋正多邊形為線對稱圖形，並繪製出該圖形的對稱軸。</t>
  </si>
  <si>
    <t>依正多邊形等邊長、等內角度的性質，解釋正多邊形具有內切圓與外接圓，且兩圓心為同一個圓心，兩圓為同心圓。</t>
  </si>
  <si>
    <t>解釋數學中證明的意義是，根據題目中已知的條件推導出某項結論。</t>
  </si>
  <si>
    <t>依據證明題目的要求，辨識出需要運用的已知條件。</t>
  </si>
  <si>
    <t>熟練運用數學問題中已知的條件，推理證明出合理的結論。</t>
  </si>
  <si>
    <t>以長方體實物（如餅乾盒），辨識出長方體的頂點（點）、邊長（線）、面積（面）的位置。</t>
  </si>
  <si>
    <t>以長方體實物，解釋出長方體的每個面都是矩形，且任兩條相交之邊長、相鄰兩個面均互相垂直。</t>
  </si>
  <si>
    <t>解釋出當一直線與一平面互相垂直時，則該直線所在的平面也必垂直另一平面。</t>
  </si>
  <si>
    <t>解釋出當一直線與一平面互相垂直且交於一點時，則該直線也與平面上任一過該點的直線垂直。</t>
  </si>
  <si>
    <t>將長方體的任兩頂點距離直線視為直角三角形的斜邊長，熟練描繪出直角三角形。</t>
  </si>
  <si>
    <t>利用畢氏定理公式，熟練計算出長方體的任兩頂點距離。</t>
  </si>
  <si>
    <t>列舉出常見的立體圖形：球體、柱體（角柱、圓柱）、錐體（角錐、圓錐）。</t>
  </si>
  <si>
    <t>辨識出柱體與錐體的頂點、邊長、面等部分。</t>
  </si>
  <si>
    <t>辨識出角柱體的各側面均為矩形。</t>
  </si>
  <si>
    <t>解釋柱體的頂面積與底面積為相同的形狀。</t>
  </si>
  <si>
    <t>辨識出正多角柱與正多角錐的側面面積均相等。</t>
  </si>
  <si>
    <t>依據立體圖形的展開圖，辨識出立體圖形的種類。</t>
  </si>
  <si>
    <t>依據柱體頂面與底面不相鄰，與錐體頂點與底面不相鄰的特性，區辨出立體圖形展開圖的正確性。</t>
  </si>
  <si>
    <t>依據立體圖形的展開圖，區辨出柱體與錐體的側面圖形、頂面圖形與底面圖形。</t>
  </si>
  <si>
    <t>依據立體圖形的展開圖，熟練計算出立體圖形的表面積。</t>
  </si>
  <si>
    <t>解釋柱體的體積計算方法，底面積乘以高。</t>
  </si>
  <si>
    <t>利用柱體體積公式，熟練計算出柱體的體積。</t>
  </si>
  <si>
    <t>解釋在函數中，輸入值（x）的最高次數項為二次者，便為二次函數。</t>
  </si>
  <si>
    <t>區分二次函數的圖形是具有對稱性的曲線。</t>
  </si>
  <si>
    <t>辨識出二次函數圖形的開口方向。</t>
  </si>
  <si>
    <t>在座標平面上描繪出二次函數的圖形。</t>
  </si>
  <si>
    <t>在平面座標的二次函數圖形上，識別出二次函數的對稱軸與極限值。</t>
  </si>
  <si>
    <t>辨識出二次函數中的極限值是最大還是最小值。</t>
  </si>
  <si>
    <t>熟練使用配方法將二次函數轉換為標準式。</t>
  </si>
  <si>
    <t>由二次函數的標準式判斷出函數的極限值。</t>
  </si>
  <si>
    <t>以二次函數的方程式列出生活情境中的數學問題。</t>
  </si>
  <si>
    <t>解釋二次函數極限值的意義。</t>
  </si>
  <si>
    <t>遇到大量資料時，熟練將資料分類或依大小順序先排列整理。</t>
  </si>
  <si>
    <t>熟練將大量的資料計數整理成次數分配表。</t>
  </si>
  <si>
    <t>解釋出相對次數即為原始資料次數佔總次數的比例。</t>
  </si>
  <si>
    <t>解釋出累積次數為依序累積加出的次數。</t>
  </si>
  <si>
    <t>解釋出累積相對次數為累積次數佔總次數的比例。</t>
  </si>
  <si>
    <t>解釋累積次數與相對累積次數是表示資料在整體中的相對位置。</t>
  </si>
  <si>
    <t>列舉出常見的統計圖：長條圖、直方圖、折線圖、圓形圖。</t>
  </si>
  <si>
    <t>依據統計圖區辨出橫軸資料與縱軸資料類型。</t>
  </si>
  <si>
    <t>依據統計圖辨識出橫軸各資料的數量與相對位置。</t>
  </si>
  <si>
    <t>解釋出平均數為資料中平均每筆資料的數值，並熟練計算出資料的平均數。</t>
  </si>
  <si>
    <t>解釋中位數為將資料排序後中間位置的資料值。</t>
  </si>
  <si>
    <t>解釋眾數為次數最高的資料值。</t>
  </si>
  <si>
    <t>解釋出資料的平均數、中位數與眾數可以解釋資料的集中位置，稱為資料的集中量數。</t>
  </si>
  <si>
    <t>在多組資料值組合時，熟練計算出總資料值的平均數。</t>
  </si>
  <si>
    <t>解釋全距為資料值中，最大數與最小數的差。</t>
  </si>
  <si>
    <t>辨識出資料值的全距越大，其資料值的分佈越分散；全距越小，表示資料值的分佈越集中。</t>
  </si>
  <si>
    <t>區辨出當資料值有極端數值時，全距的解釋沒有意義。</t>
  </si>
  <si>
    <t>解釋出四分位數分別為資料值的1/4、2/4、3/4位置的數值，並辨識四分位距為第一與第三四分位數的差。</t>
  </si>
  <si>
    <t>解釋資料值中的第二四分位數即為中位數。</t>
  </si>
  <si>
    <t>列舉出觀察盒狀圖時所得到的統計資料。</t>
  </si>
  <si>
    <t>熟練使用統計資料繪製出盒狀圖。</t>
  </si>
  <si>
    <t>解釋出百分位數為統計資料中數值在資料值裡的百分位置。</t>
  </si>
  <si>
    <t>解釋出第一四分位數相當於25百分位數、第二四分位數相當於50百分位數、第三四分位數相當於75百分位數。</t>
  </si>
  <si>
    <t>熟練計算出資料值中的第10、25、50、75、90百分位數的數值。</t>
  </si>
  <si>
    <t>解釋出機率為一個事件的發生機會，機率大表示事件發生的機會較高。</t>
  </si>
  <si>
    <t>從資料的次數熟練計算出一個事件發生的機率。</t>
  </si>
  <si>
    <t>解釋出當事件發生有對稱性時，如公正的骰子與硬幣、猜拳贏的機會、抽撲克牌等，每一個基本事件出現的機率相同。</t>
  </si>
  <si>
    <t>解釋次數較多的資料，表示該資料在總資料值中出現的機率較高」(如袋中有8顆白球與2顆紅球時，抽出一球為白球的機率比紅球高)。</t>
  </si>
  <si>
    <t>熟練計算有兩次事件發生時的機率。</t>
  </si>
  <si>
    <t>列舉出生活中無法丟擲出相同機率的不對稱物體：圖釘、圓錐、拜拜用的爻杯等。</t>
  </si>
  <si>
    <t>具備指數與對數的數感，用區間描述數 線上的範圍。</t>
  </si>
  <si>
    <t>用實數描述現象並解決問題。</t>
  </si>
  <si>
    <t>理解計算機可產生誤差，並 處理誤差。</t>
  </si>
  <si>
    <t>操作複數之運算，用以描述現象並解決問題。</t>
  </si>
  <si>
    <t>操作絕對值運算，欣賞其一致性。</t>
  </si>
  <si>
    <t>用絕對值描述現象及溝通。</t>
  </si>
  <si>
    <t>察覺並規律以一般項或遞迴方式表現，進而熟悉級數的操作。</t>
  </si>
  <si>
    <t>理解數學歸納 法的意義，並用於數學論證。</t>
  </si>
  <si>
    <t>將命題邏輯用於溝通與 推論。</t>
  </si>
  <si>
    <t>認識弧度量並操作。</t>
  </si>
  <si>
    <t>靈活應用於等式或函數，並 用以推論及解決問題。</t>
  </si>
  <si>
    <t>認識空間中的特殊曲線，並察覺與欣賞生活中的範例。</t>
  </si>
  <si>
    <t>理解並熟練直角坐標操作，並用於溝通。</t>
  </si>
  <si>
    <t>認識極坐標，理解方位角、方向與斜率的關聯，熟練地轉換表徵，並用於溝通。</t>
  </si>
  <si>
    <t>熟練地轉換極座標表徵，並用於溝通。</t>
  </si>
  <si>
    <t>用坐標平面上的圖形進行溝通及推論。</t>
  </si>
  <si>
    <t>熟練地轉換幾何與代數的表徵，並用於推論及解決問題。</t>
  </si>
  <si>
    <t>熟練坐標的平移與伸縮操作，並用以推論及解決問題。</t>
  </si>
  <si>
    <t>理解指數、對數的運算規則，並 用於數學推論。</t>
  </si>
  <si>
    <t>靈活應用多項式於等式或函數，並用以推論及解決 問題。</t>
  </si>
  <si>
    <t>理解線性組合與矩陣運算的意涵，並用以解決問題。</t>
  </si>
  <si>
    <t>用不等式以解決問題。</t>
  </si>
  <si>
    <t>認識函數，理解式與函數的關連並靈活轉換。</t>
  </si>
  <si>
    <t>理解函數圖形的意義，並用以 溝通。</t>
  </si>
  <si>
    <t>認識以多項式函數為數學模型 的關係或現象，並用以溝通和解決問題。</t>
  </si>
  <si>
    <t>認識以正弦函數為數學模型的週 期性現象，並用以溝通和解決問題。</t>
  </si>
  <si>
    <t>認識以指數函數為數學模 型的成長或衰退現象，並用以溝通和解決問題。</t>
  </si>
  <si>
    <t>理解微分與導數的意義，並用以溝通和推論。</t>
  </si>
  <si>
    <t>熟練導函數操作，並用以解決問題。</t>
  </si>
  <si>
    <t>理解微積分基本定理的意義，並用以推論。</t>
  </si>
  <si>
    <t>操作集合的運算。</t>
  </si>
  <si>
    <t>以文氏圖作為 輔助理解集合，並用於溝通與推論。</t>
  </si>
  <si>
    <t>判斷分析數據的時機。</t>
  </si>
  <si>
    <t>選用適當的統計量作為描述數據的參數。</t>
  </si>
  <si>
    <t>理解數據分 析可產生的例外，並處理例外。</t>
  </si>
  <si>
    <t>理解事件的不確定性，並以機率將之量化。</t>
  </si>
  <si>
    <t>理解機率的性質並操作其運算， 用以溝通和推論。</t>
  </si>
  <si>
    <t>理解其參數的意義與算法，並用以推論和解 決問題。</t>
  </si>
  <si>
    <t>認識機率檢核不確定之假設或推論的意義。</t>
  </si>
  <si>
    <t>運用策略與原理，窮舉基本計數所有狀況。</t>
  </si>
  <si>
    <t>理解排列組合運算原理，並用於溝通和解決問題。</t>
  </si>
  <si>
    <t>數與量-1-n-01-1聽說100以內的數。</t>
  </si>
  <si>
    <t>數與量-1-n-01認識100以內的數及「個位」、「十位」的位名，並進行位值單位的換算。</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</si>
</sst>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
  </numFmts>
  <fonts count="40">
    <font>
      <sz val="12"/>
      <color theme="1"/>
      <name val="新細明體"/>
      <family val="2"/>
      <charset val="136"/>
      <scheme val="minor"/>
    </font>
    <font>
      <sz val="12"/>
      <color theme="1"/>
      <name val="Times New Roman"/>
      <family val="1"/>
    </font>
    <font>
      <sz val="9"/>
      <name val="新細明體"/>
      <family val="2"/>
      <charset val="136"/>
      <scheme val="minor"/>
    </font>
    <font>
      <sz val="12"/>
      <color theme="1"/>
      <name val="細明體"/>
      <family val="3"/>
      <charset val="136"/>
    </font>
    <font>
      <sz val="12"/>
      <name val="Times New Roman"/>
      <family val="1"/>
    </font>
    <font>
      <sz val="12"/>
      <color theme="1"/>
      <name val="新細明體"/>
      <family val="2"/>
      <charset val="136"/>
    </font>
    <font>
      <sz val="12"/>
      <name val="新細明體"/>
      <family val="2"/>
      <charset val="136"/>
    </font>
    <font>
      <sz val="12"/>
      <name val="新細明體"/>
      <family val="1"/>
      <charset val="136"/>
    </font>
    <font>
      <sz val="12"/>
      <name val="細明體"/>
      <family val="3"/>
      <charset val="136"/>
    </font>
    <font>
      <sz val="12"/>
      <color theme="1"/>
      <name val="標楷體"/>
      <family val="4"/>
      <charset val="136"/>
    </font>
    <font>
      <sz val="12"/>
      <color rgb="FFC00000"/>
      <name val="標楷體"/>
      <family val="4"/>
      <charset val="136"/>
    </font>
    <font>
      <sz val="16"/>
      <color theme="1"/>
      <name val="標楷體"/>
      <family val="4"/>
      <charset val="136"/>
    </font>
    <font>
      <sz val="16"/>
      <color rgb="FFC00000"/>
      <name val="標楷體"/>
      <family val="4"/>
      <charset val="136"/>
    </font>
    <font>
      <b/>
      <sz val="14"/>
      <color rgb="FF0000CC"/>
      <name val="標楷體"/>
      <family val="4"/>
      <charset val="136"/>
    </font>
    <font>
      <sz val="14"/>
      <color rgb="FF000000"/>
      <name val="標楷體"/>
      <family val="4"/>
      <charset val="136"/>
    </font>
    <font>
      <sz val="14"/>
      <color theme="1"/>
      <name val="標楷體"/>
      <family val="4"/>
      <charset val="136"/>
    </font>
    <font>
      <sz val="12"/>
      <name val="新細明體"/>
      <family val="2"/>
      <charset val="136"/>
      <scheme val="minor"/>
    </font>
    <font>
      <sz val="12"/>
      <color rgb="FF000000"/>
      <name val="標楷體"/>
      <family val="4"/>
      <charset val="136"/>
    </font>
    <font>
      <sz val="10"/>
      <color rgb="FF000000"/>
      <name val="細明體"/>
      <family val="3"/>
      <charset val="136"/>
    </font>
    <font>
      <sz val="11"/>
      <color rgb="FF000000"/>
      <name val="細明體"/>
      <family val="3"/>
      <charset val="136"/>
    </font>
    <font>
      <sz val="10"/>
      <color theme="1"/>
      <name val="新細明體"/>
      <family val="1"/>
      <charset val="136"/>
      <scheme val="minor"/>
    </font>
    <font>
      <sz val="10"/>
      <color theme="1"/>
      <name val="新細明體"/>
      <family val="2"/>
      <charset val="136"/>
      <scheme val="minor"/>
    </font>
    <font>
      <sz val="10"/>
      <color rgb="FF000000"/>
      <name val="Times New Roman"/>
      <family val="1"/>
    </font>
    <font>
      <sz val="10"/>
      <color rgb="FF000000"/>
      <name val="新細明體"/>
      <family val="1"/>
      <charset val="136"/>
      <scheme val="minor"/>
    </font>
    <font>
      <sz val="11.5"/>
      <color theme="1"/>
      <name val="新細明體"/>
      <family val="1"/>
      <charset val="136"/>
      <scheme val="minor"/>
    </font>
    <font>
      <sz val="12"/>
      <color theme="1"/>
      <name val="Calibri"/>
      <family val="2"/>
    </font>
    <font>
      <sz val="12"/>
      <color theme="1"/>
      <name val="新細明體"/>
      <family val="1"/>
      <charset val="136"/>
    </font>
    <font>
      <sz val="12"/>
      <color rgb="FF000000"/>
      <name val="Calibri"/>
      <family val="2"/>
    </font>
    <font>
      <sz val="10"/>
      <name val="Times New Roman"/>
      <family val="1"/>
    </font>
    <font>
      <sz val="10"/>
      <name val="細明體"/>
      <family val="3"/>
      <charset val="136"/>
    </font>
    <font>
      <sz val="10"/>
      <color theme="1"/>
      <name val="新細明體"/>
      <family val="1"/>
      <charset val="136"/>
    </font>
    <font>
      <sz val="12"/>
      <color rgb="FF000000"/>
      <name val="Times New Roman"/>
      <family val="1"/>
    </font>
    <font>
      <sz val="12"/>
      <color rgb="FF000000"/>
      <name val="細明體"/>
      <family val="3"/>
      <charset val="136"/>
    </font>
    <font>
      <sz val="12"/>
      <color rgb="FF000000"/>
      <name val="新細明體"/>
      <family val="1"/>
      <charset val="136"/>
      <scheme val="minor"/>
    </font>
    <font>
      <sz val="12"/>
      <color theme="1"/>
      <name val="新細明體"/>
      <family val="1"/>
      <charset val="136"/>
      <scheme val="minor"/>
    </font>
    <font>
      <sz val="12"/>
      <color rgb="FF000000"/>
      <name val="MS Mincho"/>
      <family val="3"/>
      <charset val="128"/>
    </font>
    <font>
      <sz val="12"/>
      <color rgb="FF000000"/>
      <name val="Cambria Math"/>
      <family val="1"/>
    </font>
    <font>
      <sz val="10"/>
      <color rgb="FF000000"/>
      <name val="標楷體"/>
      <family val="4"/>
      <charset val="136"/>
    </font>
    <font>
      <b/>
      <sz val="10"/>
      <color rgb="FF000000"/>
      <name val="Times New Roman"/>
      <family val="1"/>
    </font>
    <font>
      <b/>
      <sz val="10"/>
      <color rgb="FF000000"/>
      <name val="標楷體"/>
      <family val="4"/>
      <charset val="136"/>
    </font>
  </fonts>
  <fills count="8">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
      <patternFill patternType="solid">
        <fgColor theme="7"/>
        <bgColor indexed="64"/>
      </patternFill>
    </fill>
    <fill>
      <patternFill patternType="solid">
        <fgColor rgb="FFFFC000"/>
        <bgColor indexed="64"/>
      </patternFill>
    </fill>
    <fill>
      <patternFill patternType="solid">
        <fgColor theme="8"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88">
    <xf numFmtId="0" fontId="0" fillId="0" borderId="0" xfId="0">
      <alignment vertical="center"/>
    </xf>
    <xf numFmtId="0" fontId="1" fillId="0" borderId="0" xfId="0" applyFont="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0" xfId="0" applyFont="1" applyBorder="1" applyAlignment="1">
      <alignment horizontal="left" vertical="top"/>
    </xf>
    <xf numFmtId="0" fontId="4" fillId="0" borderId="0" xfId="0" applyFont="1" applyBorder="1" applyAlignment="1">
      <alignment vertical="center"/>
    </xf>
    <xf numFmtId="0" fontId="8" fillId="0" borderId="0" xfId="0" applyFont="1" applyBorder="1" applyAlignment="1">
      <alignment horizontal="left" vertical="top"/>
    </xf>
    <xf numFmtId="0" fontId="4" fillId="2" borderId="0" xfId="0" applyFont="1" applyFill="1" applyBorder="1" applyAlignment="1">
      <alignment horizontal="justify" vertical="center" wrapText="1"/>
    </xf>
    <xf numFmtId="0" fontId="4" fillId="0" borderId="0" xfId="0" applyFont="1" applyBorder="1" applyAlignment="1">
      <alignment horizontal="center" vertical="center"/>
    </xf>
    <xf numFmtId="0" fontId="8" fillId="0" borderId="0" xfId="0" applyFont="1" applyBorder="1">
      <alignment vertical="center"/>
    </xf>
    <xf numFmtId="0" fontId="5" fillId="3" borderId="0" xfId="0" applyFont="1" applyFill="1">
      <alignment vertical="center"/>
    </xf>
    <xf numFmtId="0" fontId="9" fillId="0" borderId="0" xfId="0" applyFont="1" applyAlignment="1">
      <alignment vertical="center" wrapText="1"/>
    </xf>
    <xf numFmtId="0" fontId="10" fillId="0" borderId="0" xfId="0" applyFont="1" applyAlignment="1">
      <alignment vertical="center" wrapText="1"/>
    </xf>
    <xf numFmtId="0" fontId="13" fillId="0" borderId="0" xfId="0" applyFont="1" applyAlignment="1">
      <alignment vertical="center" wrapText="1"/>
    </xf>
    <xf numFmtId="0" fontId="15" fillId="0" borderId="0" xfId="0" applyFont="1" applyAlignment="1">
      <alignment vertical="center" wrapText="1"/>
    </xf>
    <xf numFmtId="0" fontId="13"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9" fillId="0" borderId="0" xfId="0" applyFont="1" applyAlignment="1">
      <alignment horizontal="center" vertical="center" wrapText="1"/>
    </xf>
    <xf numFmtId="0" fontId="4" fillId="0" borderId="0" xfId="0" applyFont="1" applyBorder="1" applyAlignment="1">
      <alignment vertical="center" wrapText="1"/>
    </xf>
    <xf numFmtId="0" fontId="6" fillId="3" borderId="0" xfId="0" applyFont="1" applyFill="1">
      <alignment vertical="center"/>
    </xf>
    <xf numFmtId="0" fontId="8" fillId="0" borderId="0" xfId="0" applyFont="1" applyBorder="1" applyAlignment="1">
      <alignment vertical="center"/>
    </xf>
    <xf numFmtId="0" fontId="7" fillId="0" borderId="0" xfId="0" applyFont="1" applyBorder="1" applyAlignment="1">
      <alignment horizontal="center" vertical="center"/>
    </xf>
    <xf numFmtId="0" fontId="7" fillId="3" borderId="0" xfId="0" applyFont="1" applyFill="1" applyBorder="1">
      <alignment vertical="center"/>
    </xf>
    <xf numFmtId="0" fontId="4" fillId="0" borderId="0" xfId="0" applyFont="1" applyBorder="1" applyAlignment="1">
      <alignment horizontal="justify" vertical="center" wrapText="1"/>
    </xf>
    <xf numFmtId="0" fontId="4" fillId="0" borderId="0" xfId="0" applyFont="1" applyFill="1" applyBorder="1" applyAlignment="1">
      <alignment horizontal="justify" vertical="center" wrapText="1"/>
    </xf>
    <xf numFmtId="0" fontId="4" fillId="0" borderId="0" xfId="0" applyFont="1" applyFill="1" applyBorder="1">
      <alignment vertical="center"/>
    </xf>
    <xf numFmtId="0" fontId="16" fillId="0" borderId="0" xfId="0" applyFont="1" applyBorder="1" applyAlignment="1">
      <alignment vertical="center"/>
    </xf>
    <xf numFmtId="0" fontId="7" fillId="0" borderId="0" xfId="0" applyFont="1" applyBorder="1">
      <alignment vertical="center"/>
    </xf>
    <xf numFmtId="0" fontId="18"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3" fillId="0" borderId="0" xfId="0" applyFont="1" applyBorder="1" applyAlignment="1">
      <alignment vertical="center" wrapText="1"/>
    </xf>
    <xf numFmtId="14" fontId="3" fillId="0" borderId="0" xfId="0" applyNumberFormat="1" applyFont="1" applyBorder="1" applyAlignment="1">
      <alignment vertical="center" wrapText="1"/>
    </xf>
    <xf numFmtId="14" fontId="9" fillId="0" borderId="0" xfId="0" applyNumberFormat="1" applyFont="1" applyAlignment="1">
      <alignment vertical="center" wrapText="1"/>
    </xf>
    <xf numFmtId="14" fontId="10" fillId="0" borderId="0" xfId="0" applyNumberFormat="1" applyFont="1" applyAlignment="1">
      <alignment vertical="center" wrapText="1"/>
    </xf>
    <xf numFmtId="14" fontId="3" fillId="0" borderId="0" xfId="0" applyNumberFormat="1" applyFont="1" applyFill="1" applyBorder="1" applyAlignment="1">
      <alignment vertical="center" wrapText="1"/>
    </xf>
    <xf numFmtId="14" fontId="17" fillId="3" borderId="0" xfId="0" applyNumberFormat="1"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6" borderId="0" xfId="0" applyFont="1" applyFill="1" applyBorder="1" applyAlignment="1">
      <alignment horizontal="center" vertical="center" wrapText="1"/>
    </xf>
    <xf numFmtId="14" fontId="18" fillId="3" borderId="0" xfId="0" applyNumberFormat="1" applyFont="1" applyFill="1" applyBorder="1" applyAlignment="1">
      <alignment horizontal="center" vertical="center" wrapText="1"/>
    </xf>
    <xf numFmtId="14" fontId="18" fillId="5" borderId="0" xfId="0" applyNumberFormat="1" applyFont="1" applyFill="1" applyBorder="1" applyAlignment="1">
      <alignment horizontal="center" vertical="center" wrapText="1"/>
    </xf>
    <xf numFmtId="0" fontId="18" fillId="4" borderId="0"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21" fillId="0" borderId="0" xfId="0" applyFont="1" applyAlignment="1">
      <alignment vertical="top" wrapText="1"/>
    </xf>
    <xf numFmtId="0" fontId="22"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lignment vertical="center"/>
    </xf>
    <xf numFmtId="0" fontId="26" fillId="0" borderId="0" xfId="0" applyFont="1">
      <alignment vertical="center"/>
    </xf>
    <xf numFmtId="0" fontId="27" fillId="0" borderId="0" xfId="0" applyFont="1" applyBorder="1">
      <alignment vertical="center"/>
    </xf>
    <xf numFmtId="0" fontId="0" fillId="0" borderId="0" xfId="0" applyFont="1" applyAlignment="1">
      <alignment horizontal="left" vertical="top" wrapText="1"/>
    </xf>
    <xf numFmtId="0" fontId="0" fillId="0" borderId="0" xfId="0" applyFont="1" applyAlignment="1">
      <alignment vertical="top" wrapText="1"/>
    </xf>
    <xf numFmtId="0" fontId="3" fillId="0" borderId="0" xfId="0" applyFont="1">
      <alignment vertical="center"/>
    </xf>
    <xf numFmtId="0" fontId="28" fillId="2" borderId="0" xfId="0" applyFont="1" applyFill="1" applyBorder="1" applyAlignment="1">
      <alignment horizontal="justify" vertical="center" wrapText="1"/>
    </xf>
    <xf numFmtId="0" fontId="28" fillId="0" borderId="0" xfId="0" applyFont="1" applyBorder="1" applyAlignment="1">
      <alignment vertical="center"/>
    </xf>
    <xf numFmtId="0" fontId="28" fillId="0" borderId="0" xfId="0" applyFont="1" applyBorder="1">
      <alignment vertical="center"/>
    </xf>
    <xf numFmtId="0" fontId="8" fillId="0" borderId="0" xfId="0" applyFont="1">
      <alignment vertical="center"/>
    </xf>
    <xf numFmtId="0" fontId="29" fillId="2" borderId="0" xfId="0" applyFont="1" applyFill="1" applyBorder="1" applyAlignment="1">
      <alignment horizontal="justify" vertical="center" wrapText="1"/>
    </xf>
    <xf numFmtId="0" fontId="20" fillId="0" borderId="0" xfId="0" applyFont="1">
      <alignment vertical="center"/>
    </xf>
    <xf numFmtId="0" fontId="30" fillId="0" borderId="0" xfId="0" applyFont="1">
      <alignment vertical="center"/>
    </xf>
    <xf numFmtId="0" fontId="8" fillId="0" borderId="0" xfId="0" applyFont="1" applyBorder="1" applyAlignment="1">
      <alignment horizontal="center" vertical="center"/>
    </xf>
    <xf numFmtId="176" fontId="4" fillId="0" borderId="0" xfId="0" applyNumberFormat="1" applyFont="1" applyBorder="1" applyAlignment="1">
      <alignment horizontal="center" vertical="center"/>
    </xf>
    <xf numFmtId="49" fontId="0" fillId="0" borderId="0" xfId="0" applyNumberForma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25" fillId="0" borderId="0" xfId="0" applyFont="1" applyAlignment="1">
      <alignment horizontal="left" vertical="center"/>
    </xf>
    <xf numFmtId="0" fontId="3" fillId="0" borderId="0" xfId="0" applyFont="1" applyAlignment="1">
      <alignment horizontal="left" vertical="center"/>
    </xf>
    <xf numFmtId="0" fontId="8" fillId="2" borderId="0" xfId="0" applyFont="1" applyFill="1" applyBorder="1" applyAlignment="1">
      <alignment horizontal="left" vertical="center" wrapText="1"/>
    </xf>
    <xf numFmtId="0" fontId="0" fillId="0" borderId="0" xfId="0" applyFont="1" applyAlignment="1">
      <alignment vertical="top"/>
    </xf>
    <xf numFmtId="0" fontId="31" fillId="0" borderId="0" xfId="0" applyFont="1">
      <alignment vertical="center"/>
    </xf>
    <xf numFmtId="0" fontId="33" fillId="0" borderId="0" xfId="0" applyFont="1">
      <alignment vertical="center"/>
    </xf>
    <xf numFmtId="0" fontId="34" fillId="0" borderId="0" xfId="0" applyFont="1">
      <alignment vertical="center"/>
    </xf>
    <xf numFmtId="0" fontId="34" fillId="0" borderId="0" xfId="0" applyFont="1" applyAlignment="1">
      <alignment vertical="top" wrapText="1"/>
    </xf>
    <xf numFmtId="0" fontId="0" fillId="0" borderId="0" xfId="0" applyFont="1" applyAlignment="1">
      <alignment horizontal="center" vertical="top" wrapText="1"/>
    </xf>
    <xf numFmtId="0" fontId="0" fillId="0" borderId="0" xfId="0" applyAlignment="1">
      <alignment horizontal="left" vertical="top" wrapText="1"/>
    </xf>
    <xf numFmtId="0" fontId="33" fillId="0" borderId="0" xfId="0" applyFont="1" applyAlignment="1">
      <alignment vertical="center" wrapText="1"/>
    </xf>
    <xf numFmtId="0" fontId="27" fillId="0" borderId="0" xfId="0" applyFont="1" applyAlignment="1">
      <alignment vertical="center" wrapText="1"/>
    </xf>
    <xf numFmtId="0" fontId="0" fillId="0" borderId="0" xfId="0" applyFont="1" applyAlignment="1">
      <alignment horizontal="left" vertical="center"/>
    </xf>
    <xf numFmtId="0" fontId="4" fillId="2" borderId="0" xfId="0" applyFont="1" applyFill="1" applyBorder="1" applyAlignment="1">
      <alignment horizontal="left" vertical="center" wrapText="1"/>
    </xf>
    <xf numFmtId="0" fontId="34" fillId="0" borderId="0" xfId="0" applyFont="1" applyAlignment="1">
      <alignment horizontal="left" vertical="center"/>
    </xf>
    <xf numFmtId="0" fontId="26" fillId="0" borderId="0" xfId="0" applyFont="1" applyAlignment="1">
      <alignment horizontal="left" vertical="center"/>
    </xf>
    <xf numFmtId="0" fontId="1" fillId="0" borderId="0" xfId="0" applyFont="1" applyFill="1" applyBorder="1" applyAlignment="1">
      <alignment vertical="center" wrapText="1"/>
    </xf>
    <xf numFmtId="0" fontId="3" fillId="0" borderId="0" xfId="0" applyFont="1" applyFill="1" applyBorder="1" applyAlignment="1">
      <alignment vertical="center" wrapText="1"/>
    </xf>
    <xf numFmtId="0" fontId="23" fillId="0" borderId="1" xfId="0" applyFont="1" applyBorder="1" applyAlignment="1">
      <alignment vertical="top" wrapText="1"/>
    </xf>
    <xf numFmtId="0" fontId="22" fillId="0" borderId="0" xfId="0" applyFont="1" applyAlignment="1">
      <alignment horizontal="justify" vertical="center"/>
    </xf>
    <xf numFmtId="0" fontId="38" fillId="0" borderId="2" xfId="0" applyFont="1" applyBorder="1" applyAlignment="1">
      <alignment horizontal="justify" vertical="top" wrapText="1"/>
    </xf>
    <xf numFmtId="0" fontId="14" fillId="7" borderId="0" xfId="0" applyFont="1" applyFill="1"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2"/>
  <dimension ref="A1:R7"/>
  <sheetViews>
    <sheetView tabSelected="1" zoomScale="91" zoomScaleNormal="91" workbookViewId="0">
      <selection activeCell="E6" sqref="E6"/>
    </sheetView>
  </sheetViews>
  <sheetFormatPr defaultColWidth="22.625" defaultRowHeight="16.5"/>
  <cols>
    <col min="1" max="1" width="7" style="18" customWidth="1"/>
    <col min="2" max="2" width="42.375" style="11" customWidth="1"/>
    <col min="3" max="3" width="41.5" style="11" customWidth="1"/>
    <col min="4" max="4" width="42.5" style="11" customWidth="1"/>
    <col min="5" max="5" width="43.125" style="11" customWidth="1"/>
    <col min="6" max="6" width="11.75" style="33" customWidth="1"/>
    <col min="7" max="7" width="10.875" style="33" customWidth="1"/>
    <col min="8" max="8" width="13" style="11" customWidth="1"/>
    <col min="9" max="9" width="11.25" style="11" customWidth="1"/>
    <col min="10" max="10" width="11.375" style="11" customWidth="1"/>
    <col min="11" max="11" width="6.75" style="11" customWidth="1"/>
    <col min="12" max="12" width="12.5" style="33" customWidth="1"/>
    <col min="13" max="13" width="6.625" style="11" customWidth="1"/>
    <col min="14" max="14" width="13.75" style="33" customWidth="1"/>
    <col min="15" max="15" width="6.375" style="11" customWidth="1"/>
    <col min="16" max="16" width="7.25" style="11" customWidth="1"/>
    <col min="17" max="17" width="6" style="11" customWidth="1"/>
    <col min="18" max="18" width="6.75" style="11" customWidth="1"/>
    <col min="19" max="16384" width="22.625" style="11"/>
  </cols>
  <sheetData>
    <row r="1" spans="1:18" s="14" customFormat="1" ht="96.75" customHeight="1">
      <c r="A1" s="15" t="s">
        <v>6</v>
      </c>
      <c r="B1" s="13" t="s">
        <v>17</v>
      </c>
      <c r="C1" s="13" t="s">
        <v>12</v>
      </c>
      <c r="D1" s="13" t="s">
        <v>13</v>
      </c>
      <c r="E1" s="13" t="s">
        <v>14</v>
      </c>
      <c r="F1" s="36" t="s">
        <v>1974</v>
      </c>
      <c r="G1" s="36" t="s">
        <v>1975</v>
      </c>
      <c r="H1" s="42" t="s">
        <v>1976</v>
      </c>
      <c r="I1" s="42" t="s">
        <v>1977</v>
      </c>
      <c r="J1" s="38" t="s">
        <v>1978</v>
      </c>
      <c r="K1" s="37" t="s">
        <v>1979</v>
      </c>
      <c r="L1" s="38" t="s">
        <v>1980</v>
      </c>
      <c r="M1" s="37" t="s">
        <v>1979</v>
      </c>
      <c r="N1" s="38" t="s">
        <v>1981</v>
      </c>
      <c r="O1" s="37" t="s">
        <v>1979</v>
      </c>
      <c r="P1" s="87" t="s">
        <v>7</v>
      </c>
      <c r="Q1" s="87" t="s">
        <v>8</v>
      </c>
      <c r="R1" s="87" t="s">
        <v>9</v>
      </c>
    </row>
    <row r="2" spans="1:18" ht="82.5">
      <c r="A2" s="16">
        <v>1</v>
      </c>
      <c r="B2" s="11" t="s">
        <v>1754</v>
      </c>
      <c r="C2" s="11" t="s">
        <v>1755</v>
      </c>
      <c r="D2" s="11" t="s">
        <v>3292</v>
      </c>
      <c r="E2" s="11" t="s">
        <v>3291</v>
      </c>
      <c r="F2" s="33">
        <v>43710</v>
      </c>
      <c r="G2" s="33">
        <v>43730</v>
      </c>
      <c r="H2" s="11" t="s">
        <v>39</v>
      </c>
      <c r="I2" s="11" t="s">
        <v>25</v>
      </c>
      <c r="J2" s="33">
        <v>43720</v>
      </c>
      <c r="K2" s="11">
        <v>7</v>
      </c>
      <c r="L2" s="33">
        <v>43731</v>
      </c>
      <c r="M2" s="11">
        <v>2</v>
      </c>
      <c r="N2" s="33">
        <v>43734</v>
      </c>
      <c r="O2" s="11">
        <v>5</v>
      </c>
      <c r="P2" s="11">
        <v>6</v>
      </c>
      <c r="Q2" s="11">
        <v>10</v>
      </c>
      <c r="R2" s="11" t="s">
        <v>30</v>
      </c>
    </row>
    <row r="3" spans="1:18" ht="21">
      <c r="A3" s="16"/>
      <c r="H3" s="11" t="s">
        <v>39</v>
      </c>
      <c r="I3" s="11" t="s">
        <v>1968</v>
      </c>
      <c r="J3" s="33"/>
    </row>
    <row r="4" spans="1:18" ht="66">
      <c r="A4" s="16">
        <v>2</v>
      </c>
      <c r="B4" s="11" t="s">
        <v>1969</v>
      </c>
    </row>
    <row r="5" spans="1:18" ht="21">
      <c r="A5" s="16"/>
    </row>
    <row r="6" spans="1:18" ht="21">
      <c r="A6" s="16"/>
    </row>
    <row r="7" spans="1:18" s="12" customFormat="1" ht="21">
      <c r="A7" s="17"/>
      <c r="F7" s="34"/>
      <c r="G7" s="34"/>
      <c r="L7" s="34"/>
      <c r="N7" s="34"/>
    </row>
  </sheetData>
  <phoneticPr fontId="2" type="noConversion"/>
  <dataValidations count="15">
    <dataValidation type="list" allowBlank="1" showInputMessage="1" showErrorMessage="1" sqref="B2:B1048576">
      <formula1>合併編碼的學習表現</formula1>
    </dataValidation>
    <dataValidation type="list" allowBlank="1" showInputMessage="1" showErrorMessage="1" sqref="C2:C1048576">
      <formula1>合併編碼的學習內容</formula1>
    </dataValidation>
    <dataValidation type="list" allowBlank="1" showInputMessage="1" showErrorMessage="1" sqref="D2:D1048576">
      <formula1>合併編碼的學年目標</formula1>
    </dataValidation>
    <dataValidation type="list" allowBlank="1" showInputMessage="1" showErrorMessage="1" sqref="E2:E1048576">
      <formula1>合併編碼的學期目標</formula1>
    </dataValidation>
    <dataValidation type="list" showInputMessage="1" showErrorMessage="1" sqref="F2:F1048576">
      <formula1>開始日期_黃開學日</formula1>
    </dataValidation>
    <dataValidation type="list" showInputMessage="1" showErrorMessage="1" sqref="G2:G1048576">
      <formula1>結束日期_橘第一週日</formula1>
    </dataValidation>
    <dataValidation type="list" showInputMessage="1" showErrorMessage="1" sqref="H2:H1048576">
      <formula1>評量方式</formula1>
    </dataValidation>
    <dataValidation type="list" showInputMessage="1" showErrorMessage="1" sqref="I2:I1048576">
      <formula1>支持策略</formula1>
    </dataValidation>
    <dataValidation type="list" showInputMessage="1" showErrorMessage="1" sqref="M2:M1048576 O2:P1048576 K2:K1048576">
      <formula1>評量結果</formula1>
    </dataValidation>
    <dataValidation showInputMessage="1" showErrorMessage="1" sqref="H1:H1048576"/>
    <dataValidation type="list" showInputMessage="1" showErrorMessage="1" sqref="Q2:Q1048576">
      <formula1>預期標準</formula1>
    </dataValidation>
    <dataValidation type="list" showInputMessage="1" showErrorMessage="1" sqref="R2:R1048576">
      <formula1>教學決定</formula1>
    </dataValidation>
    <dataValidation type="list" showInputMessage="1" showErrorMessage="1" sqref="J2:J1048576">
      <formula1>第一次_A3_3</formula1>
    </dataValidation>
    <dataValidation type="list" showInputMessage="1" showErrorMessage="1" sqref="L2:L1048576">
      <formula1>第二次_E2_4</formula1>
    </dataValidation>
    <dataValidation type="list" showInputMessage="1" showErrorMessage="1" sqref="N2:N1048576">
      <formula1>第三次_F2_3</formula1>
    </dataValidation>
  </dataValidation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4"/>
  <dimension ref="A1:I330"/>
  <sheetViews>
    <sheetView topLeftCell="A118" workbookViewId="0">
      <selection activeCell="C116" sqref="C116"/>
    </sheetView>
  </sheetViews>
  <sheetFormatPr defaultColWidth="9" defaultRowHeight="18" customHeight="1"/>
  <cols>
    <col min="1" max="1" width="5.5" style="5" customWidth="1"/>
    <col min="2" max="2" width="15.875" style="3" customWidth="1"/>
    <col min="3" max="3" width="99.75" style="3" customWidth="1"/>
    <col min="4" max="4" width="102.125" style="3" customWidth="1"/>
    <col min="5" max="9" width="9" style="27"/>
    <col min="10" max="16384" width="9" style="5"/>
  </cols>
  <sheetData>
    <row r="1" spans="1:9" ht="18" customHeight="1">
      <c r="A1" s="21" t="s">
        <v>1756</v>
      </c>
      <c r="B1" s="22" t="s">
        <v>0</v>
      </c>
      <c r="C1" s="8" t="s">
        <v>1764</v>
      </c>
      <c r="D1" s="23" t="s">
        <v>1757</v>
      </c>
      <c r="E1" s="5"/>
      <c r="F1" s="5"/>
      <c r="G1" s="5"/>
      <c r="H1" s="5"/>
      <c r="I1" s="5"/>
    </row>
    <row r="2" spans="1:9" ht="18" customHeight="1">
      <c r="A2" s="5">
        <v>1</v>
      </c>
      <c r="B2" s="9" t="s">
        <v>1638</v>
      </c>
      <c r="C2" s="7" t="s">
        <v>1510</v>
      </c>
      <c r="D2" s="3" t="str">
        <f>B2&amp;"-"&amp;C2</f>
        <v>數與量-n-I-1理解一千以內數的位值結構，據以做為四則運算之基礎。</v>
      </c>
      <c r="E2" s="5"/>
      <c r="F2" s="5"/>
      <c r="G2" s="5"/>
      <c r="H2" s="5"/>
      <c r="I2" s="5"/>
    </row>
    <row r="3" spans="1:9" ht="18" customHeight="1">
      <c r="A3" s="5">
        <v>1</v>
      </c>
      <c r="B3" s="9" t="s">
        <v>1638</v>
      </c>
      <c r="C3" s="50" t="s">
        <v>1511</v>
      </c>
      <c r="D3" s="3" t="str">
        <f t="shared" ref="D3:D66" si="0">B3&amp;"-"&amp;C3</f>
        <v>數與量-n-I-2理解加法和減法的意義，熟練基本加減法並能流暢計算。</v>
      </c>
      <c r="E3" s="5"/>
      <c r="F3" s="5"/>
      <c r="G3" s="5"/>
      <c r="H3" s="5"/>
      <c r="I3" s="5"/>
    </row>
    <row r="4" spans="1:9" ht="18" customHeight="1">
      <c r="A4" s="5">
        <v>1</v>
      </c>
      <c r="B4" s="9" t="s">
        <v>1638</v>
      </c>
      <c r="C4" s="51" t="s">
        <v>1512</v>
      </c>
      <c r="D4" s="3" t="str">
        <f t="shared" si="0"/>
        <v>數與量-n-I-3應用加法和減法的計算或估算於日常應用解題。</v>
      </c>
      <c r="E4" s="5"/>
      <c r="F4" s="5"/>
      <c r="G4" s="5"/>
      <c r="H4" s="5"/>
      <c r="I4" s="5"/>
    </row>
    <row r="5" spans="1:9" ht="18" customHeight="1">
      <c r="A5" s="5">
        <v>1</v>
      </c>
      <c r="B5" s="9" t="s">
        <v>1638</v>
      </c>
      <c r="C5" s="51" t="s">
        <v>1513</v>
      </c>
      <c r="D5" s="3" t="str">
        <f t="shared" si="0"/>
        <v>數與量-n-I-4理解乘法的意義，熟練十十乘法，並初步進行分裝與平分的除法活動。</v>
      </c>
      <c r="E5" s="5"/>
      <c r="F5" s="5"/>
      <c r="G5" s="5"/>
      <c r="H5" s="5"/>
      <c r="I5" s="5"/>
    </row>
    <row r="6" spans="1:9" ht="18" customHeight="1">
      <c r="A6" s="5">
        <v>1</v>
      </c>
      <c r="B6" s="9" t="s">
        <v>1638</v>
      </c>
      <c r="C6" s="51" t="s">
        <v>1514</v>
      </c>
      <c r="D6" s="3" t="str">
        <f t="shared" si="0"/>
        <v>數與量-n-I-5在具體情境中，解決簡單兩步驟應用問題。</v>
      </c>
      <c r="E6" s="5"/>
      <c r="F6" s="5"/>
      <c r="G6" s="5"/>
      <c r="H6" s="5"/>
      <c r="I6" s="5"/>
    </row>
    <row r="7" spans="1:9" ht="18" customHeight="1">
      <c r="A7" s="5">
        <v>1</v>
      </c>
      <c r="B7" s="9" t="s">
        <v>1638</v>
      </c>
      <c r="C7" s="69" t="s">
        <v>1515</v>
      </c>
      <c r="D7" s="3" t="str">
        <f t="shared" si="0"/>
        <v>數與量-n-I-6認識單位分數。</v>
      </c>
      <c r="E7" s="5"/>
      <c r="F7" s="5"/>
      <c r="G7" s="5"/>
      <c r="H7" s="5"/>
      <c r="I7" s="5"/>
    </row>
    <row r="8" spans="1:9" ht="18" customHeight="1">
      <c r="A8" s="5">
        <v>1</v>
      </c>
      <c r="B8" s="9" t="s">
        <v>1638</v>
      </c>
      <c r="C8" s="51" t="s">
        <v>1516</v>
      </c>
      <c r="D8" s="3" t="str">
        <f t="shared" si="0"/>
        <v>數與量-n-I-7理解長度及其常用單位，並做實測、估測與計算。</v>
      </c>
      <c r="E8" s="5"/>
      <c r="F8" s="5"/>
      <c r="G8" s="5"/>
      <c r="H8" s="5"/>
      <c r="I8" s="5"/>
    </row>
    <row r="9" spans="1:9" ht="18" customHeight="1">
      <c r="A9" s="5">
        <v>1</v>
      </c>
      <c r="B9" s="9" t="s">
        <v>1638</v>
      </c>
      <c r="C9" s="51" t="s">
        <v>1517</v>
      </c>
      <c r="D9" s="3" t="str">
        <f t="shared" si="0"/>
        <v>數與量-n-I-8認識容量、重量、面積。</v>
      </c>
      <c r="E9" s="5"/>
      <c r="F9" s="5"/>
      <c r="G9" s="5"/>
      <c r="H9" s="5"/>
      <c r="I9" s="5"/>
    </row>
    <row r="10" spans="1:9" ht="18" customHeight="1">
      <c r="A10" s="5">
        <v>1</v>
      </c>
      <c r="B10" s="9" t="s">
        <v>1638</v>
      </c>
      <c r="C10" s="51" t="s">
        <v>1518</v>
      </c>
      <c r="D10" s="3" t="str">
        <f t="shared" si="0"/>
        <v>數與量-n-I-9認識時刻與時間常用單位。</v>
      </c>
      <c r="E10" s="5"/>
      <c r="F10" s="5"/>
      <c r="G10" s="5"/>
      <c r="H10" s="5"/>
      <c r="I10" s="5"/>
    </row>
    <row r="11" spans="1:9" ht="18" customHeight="1">
      <c r="A11" s="5">
        <v>2</v>
      </c>
      <c r="B11" s="9" t="s">
        <v>1758</v>
      </c>
      <c r="C11" s="51" t="s">
        <v>1519</v>
      </c>
      <c r="D11" s="3" t="str">
        <f t="shared" si="0"/>
        <v>空間與形狀-s-I-1從操作活動，初步認識物體與常見幾何形體的幾何特徵。</v>
      </c>
      <c r="E11" s="5"/>
      <c r="F11" s="5"/>
      <c r="G11" s="5"/>
      <c r="H11" s="5"/>
      <c r="I11" s="5"/>
    </row>
    <row r="12" spans="1:9" ht="18" customHeight="1">
      <c r="A12" s="5">
        <v>4</v>
      </c>
      <c r="B12" s="9" t="s">
        <v>1759</v>
      </c>
      <c r="C12" s="51" t="s">
        <v>1520</v>
      </c>
      <c r="D12" s="3" t="str">
        <f t="shared" si="0"/>
        <v>關係-r-I-1學習數學語言中的運算符號、關係符號、算式約定。</v>
      </c>
      <c r="E12" s="5"/>
      <c r="F12" s="5"/>
      <c r="G12" s="5"/>
      <c r="H12" s="5"/>
      <c r="I12" s="5"/>
    </row>
    <row r="13" spans="1:9" ht="18" customHeight="1">
      <c r="A13" s="5">
        <v>4</v>
      </c>
      <c r="B13" s="9" t="s">
        <v>1759</v>
      </c>
      <c r="C13" s="51" t="s">
        <v>1521</v>
      </c>
      <c r="D13" s="3" t="str">
        <f t="shared" si="0"/>
        <v>關係-r-I-2認識加法和乘法的運算規律。</v>
      </c>
      <c r="E13" s="5"/>
      <c r="F13" s="5"/>
      <c r="G13" s="5"/>
      <c r="H13" s="5"/>
      <c r="I13" s="5"/>
    </row>
    <row r="14" spans="1:9" ht="18" customHeight="1">
      <c r="A14" s="5">
        <v>4</v>
      </c>
      <c r="B14" s="9" t="s">
        <v>1759</v>
      </c>
      <c r="C14" s="51" t="s">
        <v>1522</v>
      </c>
      <c r="D14" s="3" t="str">
        <f t="shared" si="0"/>
        <v>關係-r-I-3認識加減互逆，並能應用與解題。</v>
      </c>
      <c r="E14" s="5"/>
      <c r="F14" s="5"/>
      <c r="G14" s="5"/>
      <c r="H14" s="5"/>
      <c r="I14" s="5"/>
    </row>
    <row r="15" spans="1:9" ht="18" customHeight="1">
      <c r="A15" s="5">
        <v>7</v>
      </c>
      <c r="B15" s="9" t="s">
        <v>1765</v>
      </c>
      <c r="C15" s="51" t="s">
        <v>1523</v>
      </c>
      <c r="D15" s="3" t="str">
        <f t="shared" si="0"/>
        <v>資料與不確定性-d-I-1認識分類的模式，能主動蒐集資料、分類、並做簡單的呈現與說明。</v>
      </c>
      <c r="E15" s="5"/>
      <c r="F15" s="5"/>
      <c r="G15" s="5"/>
      <c r="H15" s="5"/>
      <c r="I15" s="5"/>
    </row>
    <row r="16" spans="1:9" ht="18" customHeight="1">
      <c r="A16" s="5">
        <v>1</v>
      </c>
      <c r="B16" s="9" t="s">
        <v>1638</v>
      </c>
      <c r="C16" s="70" t="s">
        <v>1524</v>
      </c>
      <c r="D16" s="3" t="str">
        <f t="shared" si="0"/>
        <v>數與量-n-II-1理解一億以內數的位值結構，並據作為各種運算與估之基礎。</v>
      </c>
      <c r="E16" s="5"/>
      <c r="F16" s="5"/>
      <c r="G16" s="5"/>
      <c r="H16" s="5"/>
      <c r="I16" s="5"/>
    </row>
    <row r="17" spans="1:9" ht="18" customHeight="1">
      <c r="A17" s="5">
        <v>1</v>
      </c>
      <c r="B17" s="9" t="s">
        <v>1638</v>
      </c>
      <c r="C17" s="70" t="s">
        <v>1766</v>
      </c>
      <c r="D17" s="3" t="str">
        <f t="shared" si="0"/>
        <v>數與量-n-II-2熟練較大位數之加、減乘計算或估，並能應用於日常解題。</v>
      </c>
      <c r="E17" s="5"/>
      <c r="F17" s="5"/>
      <c r="G17" s="5"/>
      <c r="H17" s="5"/>
      <c r="I17" s="5"/>
    </row>
    <row r="18" spans="1:9" ht="18" customHeight="1">
      <c r="A18" s="5">
        <v>1</v>
      </c>
      <c r="B18" s="9" t="s">
        <v>1638</v>
      </c>
      <c r="C18" s="70" t="s">
        <v>1767</v>
      </c>
      <c r="D18" s="3" t="str">
        <f t="shared" si="0"/>
        <v>數與量-n-II-3理解除法的意義，能做計算與估並應用於日常題。</v>
      </c>
      <c r="E18" s="5"/>
      <c r="F18" s="5"/>
      <c r="G18" s="5"/>
      <c r="H18" s="5"/>
      <c r="I18" s="5"/>
    </row>
    <row r="19" spans="1:9" ht="18" customHeight="1">
      <c r="A19" s="5">
        <v>1</v>
      </c>
      <c r="B19" s="9" t="s">
        <v>1638</v>
      </c>
      <c r="C19" s="70" t="s">
        <v>1768</v>
      </c>
      <c r="D19" s="3" t="str">
        <f t="shared" si="0"/>
        <v>數與量-n-II-4解決四則估算之日常應用問題。</v>
      </c>
      <c r="E19" s="5"/>
      <c r="F19" s="5"/>
      <c r="G19" s="5"/>
      <c r="H19" s="5"/>
      <c r="I19" s="5"/>
    </row>
    <row r="20" spans="1:9" ht="18" customHeight="1">
      <c r="A20" s="5">
        <v>1</v>
      </c>
      <c r="B20" s="9" t="s">
        <v>1638</v>
      </c>
      <c r="C20" s="70" t="s">
        <v>1769</v>
      </c>
      <c r="D20" s="3" t="str">
        <f t="shared" si="0"/>
        <v>數與量-n-II-5在具體情境中，解決兩步驟應用問題。</v>
      </c>
      <c r="E20" s="5"/>
      <c r="F20" s="5"/>
      <c r="G20" s="5"/>
      <c r="H20" s="5"/>
      <c r="I20" s="5"/>
    </row>
    <row r="21" spans="1:9" ht="18" customHeight="1">
      <c r="A21" s="5">
        <v>1</v>
      </c>
      <c r="B21" s="9" t="s">
        <v>1638</v>
      </c>
      <c r="C21" s="70" t="s">
        <v>1770</v>
      </c>
      <c r="D21" s="3" t="str">
        <f t="shared" si="0"/>
        <v>數與量-n-II-6理解同分母分數的加、減、整數倍的意義、計算與應用。認識等值分數的意義，並應用於認識簡單異分母分數之比較與加減的意義。</v>
      </c>
      <c r="E21" s="5"/>
      <c r="F21" s="5"/>
      <c r="G21" s="5"/>
      <c r="H21" s="5"/>
      <c r="I21" s="5"/>
    </row>
    <row r="22" spans="1:9" ht="18" customHeight="1">
      <c r="A22" s="5">
        <v>1</v>
      </c>
      <c r="B22" s="9" t="s">
        <v>1638</v>
      </c>
      <c r="C22" s="70" t="s">
        <v>1771</v>
      </c>
      <c r="D22" s="3" t="str">
        <f t="shared" si="0"/>
        <v>數與量-n-II-7理解小數的意義與位值結構，並能做加、減整倍直式計算應用。</v>
      </c>
      <c r="E22" s="5"/>
      <c r="F22" s="5"/>
      <c r="G22" s="5"/>
      <c r="H22" s="5"/>
      <c r="I22" s="5"/>
    </row>
    <row r="23" spans="1:9" ht="18" customHeight="1">
      <c r="A23" s="5">
        <v>1</v>
      </c>
      <c r="B23" s="9" t="s">
        <v>1638</v>
      </c>
      <c r="C23" s="70" t="s">
        <v>1780</v>
      </c>
      <c r="D23" s="3" t="str">
        <f t="shared" si="0"/>
        <v>數與量-n-II-8能在數線標示整數、分數、小數並做比較與加減，理解整數、分數、小數都是數。</v>
      </c>
      <c r="E23" s="5"/>
      <c r="F23" s="5"/>
      <c r="G23" s="5"/>
      <c r="H23" s="5"/>
      <c r="I23" s="5"/>
    </row>
    <row r="24" spans="1:9" ht="18" customHeight="1">
      <c r="A24" s="5">
        <v>1</v>
      </c>
      <c r="B24" s="9" t="s">
        <v>1638</v>
      </c>
      <c r="C24" s="70" t="s">
        <v>1525</v>
      </c>
      <c r="D24" s="3" t="str">
        <f t="shared" si="0"/>
        <v>數與量-n-II-9理解長度、角度、面積、容量、重量的常用單位與換算，培養量感與估測能力，並能做計算和應用解題。認識體積。</v>
      </c>
      <c r="E24" s="5"/>
      <c r="F24" s="5"/>
      <c r="G24" s="5"/>
      <c r="H24" s="5"/>
      <c r="I24" s="5"/>
    </row>
    <row r="25" spans="1:9" ht="18" customHeight="1">
      <c r="A25" s="5">
        <v>1</v>
      </c>
      <c r="B25" s="9" t="s">
        <v>1638</v>
      </c>
      <c r="C25" s="70" t="s">
        <v>1526</v>
      </c>
      <c r="D25" s="3" t="str">
        <f t="shared" si="0"/>
        <v>數與量-n-II-10理解時間的加減運算，並應用於日常的時間加減問題。</v>
      </c>
      <c r="E25" s="5"/>
      <c r="F25" s="5"/>
      <c r="G25" s="5"/>
      <c r="H25" s="5"/>
      <c r="I25" s="5"/>
    </row>
    <row r="26" spans="1:9" ht="18" customHeight="1">
      <c r="A26" s="5">
        <v>2</v>
      </c>
      <c r="B26" s="9" t="s">
        <v>1758</v>
      </c>
      <c r="C26" s="7" t="s">
        <v>1527</v>
      </c>
      <c r="D26" s="3" t="str">
        <f t="shared" si="0"/>
        <v>空間與形狀-s-II-1理解正方形和長方形的面積與周長公式與應用。</v>
      </c>
      <c r="E26" s="5"/>
      <c r="F26" s="5"/>
      <c r="G26" s="5"/>
      <c r="H26" s="5"/>
      <c r="I26" s="5"/>
    </row>
    <row r="27" spans="1:9" ht="18" customHeight="1">
      <c r="A27" s="5">
        <v>2</v>
      </c>
      <c r="B27" s="9" t="s">
        <v>1758</v>
      </c>
      <c r="C27" s="71" t="s">
        <v>1528</v>
      </c>
      <c r="D27" s="3" t="str">
        <f t="shared" si="0"/>
        <v>空間與形狀-s-II-2認識平面圖形全等的意義。</v>
      </c>
      <c r="E27" s="5"/>
      <c r="F27" s="5"/>
      <c r="G27" s="5"/>
      <c r="H27" s="5"/>
      <c r="I27" s="5"/>
    </row>
    <row r="28" spans="1:9" ht="18" customHeight="1">
      <c r="A28" s="5">
        <v>2</v>
      </c>
      <c r="B28" s="9" t="s">
        <v>1758</v>
      </c>
      <c r="C28" s="71" t="s">
        <v>1529</v>
      </c>
      <c r="D28" s="3" t="str">
        <f t="shared" si="0"/>
        <v>空間與形狀-s-II-3透過平面圖形的構成要素，認識常見三角形、常見四邊形與圓。</v>
      </c>
      <c r="E28" s="5"/>
      <c r="F28" s="5"/>
      <c r="G28" s="5"/>
      <c r="H28" s="5"/>
      <c r="I28" s="5"/>
    </row>
    <row r="29" spans="1:9" ht="18" customHeight="1">
      <c r="A29" s="5">
        <v>2</v>
      </c>
      <c r="B29" s="9" t="s">
        <v>1758</v>
      </c>
      <c r="C29" s="71" t="s">
        <v>1530</v>
      </c>
      <c r="D29" s="3" t="str">
        <f t="shared" si="0"/>
        <v>空間與形狀-s-II-4在活動中，認識幾何概念的應用，如旋轉角、展開圖與空間形體。</v>
      </c>
      <c r="E29" s="5"/>
      <c r="F29" s="5"/>
      <c r="G29" s="5"/>
      <c r="H29" s="5"/>
      <c r="I29" s="5"/>
    </row>
    <row r="30" spans="1:9" ht="18" customHeight="1">
      <c r="A30" s="5">
        <v>4</v>
      </c>
      <c r="B30" s="9" t="s">
        <v>1759</v>
      </c>
      <c r="C30" s="71" t="s">
        <v>1531</v>
      </c>
      <c r="D30" s="3" t="str">
        <f t="shared" si="0"/>
        <v>關係-r-II-1理解乘除互逆，並能應用與解題。</v>
      </c>
      <c r="E30" s="5"/>
      <c r="F30" s="5"/>
      <c r="G30" s="5"/>
      <c r="H30" s="5"/>
      <c r="I30" s="5"/>
    </row>
    <row r="31" spans="1:9" ht="18" customHeight="1">
      <c r="A31" s="5">
        <v>4</v>
      </c>
      <c r="B31" s="9" t="s">
        <v>1759</v>
      </c>
      <c r="C31" s="71" t="s">
        <v>1532</v>
      </c>
      <c r="D31" s="3" t="str">
        <f t="shared" si="0"/>
        <v>關係-r-II-2認識一維及二維之數量模式，並能說明與簡單推理。</v>
      </c>
      <c r="E31" s="5"/>
      <c r="F31" s="5"/>
      <c r="G31" s="5"/>
      <c r="H31" s="5"/>
      <c r="I31" s="5"/>
    </row>
    <row r="32" spans="1:9" ht="18" customHeight="1">
      <c r="A32" s="5">
        <v>4</v>
      </c>
      <c r="B32" s="9" t="s">
        <v>1759</v>
      </c>
      <c r="C32" s="71" t="s">
        <v>1533</v>
      </c>
      <c r="D32" s="3" t="str">
        <f t="shared" si="0"/>
        <v>關係-r-II-3理解兩步驟問題的併式計算與四則混合計算之約定。</v>
      </c>
      <c r="E32" s="5"/>
      <c r="F32" s="5"/>
      <c r="G32" s="5"/>
      <c r="H32" s="5"/>
      <c r="I32" s="5"/>
    </row>
    <row r="33" spans="1:9" ht="18" customHeight="1">
      <c r="A33" s="5">
        <v>4</v>
      </c>
      <c r="B33" s="9" t="s">
        <v>1759</v>
      </c>
      <c r="C33" s="71" t="s">
        <v>1534</v>
      </c>
      <c r="D33" s="3" t="str">
        <f t="shared" si="0"/>
        <v>關係-r-II-4認識兩步驟計算中加減與部分乘除計算的規則並能應用。</v>
      </c>
      <c r="E33" s="5"/>
      <c r="F33" s="5"/>
      <c r="G33" s="5"/>
      <c r="H33" s="5"/>
      <c r="I33" s="5"/>
    </row>
    <row r="34" spans="1:9" ht="18" customHeight="1">
      <c r="A34" s="5">
        <v>4</v>
      </c>
      <c r="B34" s="9" t="s">
        <v>1759</v>
      </c>
      <c r="C34" s="71" t="s">
        <v>1535</v>
      </c>
      <c r="D34" s="3" t="str">
        <f t="shared" si="0"/>
        <v>關係-r-II-5理解以文字表示之數學公式。</v>
      </c>
      <c r="E34" s="5"/>
      <c r="F34" s="5"/>
      <c r="G34" s="5"/>
      <c r="H34" s="5"/>
      <c r="I34" s="5"/>
    </row>
    <row r="35" spans="1:9" ht="18" customHeight="1">
      <c r="A35" s="5">
        <v>7</v>
      </c>
      <c r="B35" s="9" t="s">
        <v>1765</v>
      </c>
      <c r="C35" s="71" t="s">
        <v>1536</v>
      </c>
      <c r="D35" s="3" t="str">
        <f t="shared" si="0"/>
        <v>資料與不確定性-d-II-1報讀與製作一維表格、二維表格與長條圖，報讀折線圖，並據以做簡單推論。</v>
      </c>
      <c r="E35" s="5"/>
      <c r="F35" s="5"/>
      <c r="G35" s="5"/>
      <c r="H35" s="5"/>
      <c r="I35" s="5"/>
    </row>
    <row r="36" spans="1:9" ht="18" customHeight="1">
      <c r="A36" s="5">
        <v>1</v>
      </c>
      <c r="B36" s="9" t="s">
        <v>1638</v>
      </c>
      <c r="C36" s="70" t="s">
        <v>1537</v>
      </c>
      <c r="D36" s="3" t="str">
        <f t="shared" si="0"/>
        <v>數與量-n-III-1理解數的十進位的位值結構，並能據以延伸認識更大與更小的數。</v>
      </c>
      <c r="E36" s="5"/>
      <c r="F36" s="5"/>
      <c r="G36" s="5"/>
      <c r="H36" s="5"/>
      <c r="I36" s="5"/>
    </row>
    <row r="37" spans="1:9" ht="18" customHeight="1">
      <c r="A37" s="5">
        <v>1</v>
      </c>
      <c r="B37" s="9" t="s">
        <v>1638</v>
      </c>
      <c r="C37" s="70" t="s">
        <v>1538</v>
      </c>
      <c r="D37" s="3" t="str">
        <f t="shared" si="0"/>
        <v>數與量-n-III-2在具體情境中，解決三步驟以上之常見應用問題。</v>
      </c>
      <c r="E37" s="5"/>
      <c r="F37" s="5"/>
      <c r="G37" s="5"/>
      <c r="H37" s="5"/>
      <c r="I37" s="5"/>
    </row>
    <row r="38" spans="1:9" ht="18" customHeight="1">
      <c r="A38" s="5">
        <v>1</v>
      </c>
      <c r="B38" s="9" t="s">
        <v>1638</v>
      </c>
      <c r="C38" s="70" t="s">
        <v>1539</v>
      </c>
      <c r="D38" s="3" t="str">
        <f t="shared" si="0"/>
        <v>數與量-n-III-3認識因數、倍數、質數、最大公因數、最小公倍數的意義、計算與應用。</v>
      </c>
      <c r="E38" s="5"/>
      <c r="F38" s="5"/>
      <c r="G38" s="5"/>
      <c r="H38" s="5"/>
      <c r="I38" s="5"/>
    </row>
    <row r="39" spans="1:9" ht="18" customHeight="1">
      <c r="A39" s="5">
        <v>1</v>
      </c>
      <c r="B39" s="9" t="s">
        <v>1638</v>
      </c>
      <c r="C39" s="70" t="s">
        <v>1540</v>
      </c>
      <c r="D39" s="3" t="str">
        <f t="shared" si="0"/>
        <v>數與量-n-III-4理解約分、擴分、通分的意義，並應用於異分母分數的加減。</v>
      </c>
      <c r="E39" s="5"/>
      <c r="F39" s="5"/>
      <c r="G39" s="5"/>
      <c r="H39" s="5"/>
      <c r="I39" s="5"/>
    </row>
    <row r="40" spans="1:9" ht="18" customHeight="1">
      <c r="A40" s="5">
        <v>1</v>
      </c>
      <c r="B40" s="9" t="s">
        <v>1638</v>
      </c>
      <c r="C40" s="70" t="s">
        <v>1541</v>
      </c>
      <c r="D40" s="3" t="str">
        <f t="shared" si="0"/>
        <v>數與量-n-III-5理解整數相除的分數表示的意義。</v>
      </c>
      <c r="E40" s="5"/>
      <c r="F40" s="5"/>
      <c r="G40" s="5"/>
      <c r="H40" s="5"/>
      <c r="I40" s="5"/>
    </row>
    <row r="41" spans="1:9" ht="18" customHeight="1">
      <c r="A41" s="5">
        <v>1</v>
      </c>
      <c r="B41" s="9" t="s">
        <v>1638</v>
      </c>
      <c r="C41" s="70" t="s">
        <v>1542</v>
      </c>
      <c r="D41" s="3" t="str">
        <f t="shared" si="0"/>
        <v>數與量-n-III-6理解分數乘法和除法的意義、計算與應用。</v>
      </c>
      <c r="E41" s="5"/>
      <c r="F41" s="5"/>
      <c r="G41" s="5"/>
      <c r="H41" s="5"/>
      <c r="I41" s="5"/>
    </row>
    <row r="42" spans="1:9" ht="18" customHeight="1">
      <c r="A42" s="5">
        <v>1</v>
      </c>
      <c r="B42" s="9" t="s">
        <v>1638</v>
      </c>
      <c r="C42" s="70" t="s">
        <v>1543</v>
      </c>
      <c r="D42" s="3" t="str">
        <f t="shared" si="0"/>
        <v>數與量-n-III-7理解小數乘法和除法的意義，能做直式計算與應用。</v>
      </c>
      <c r="E42" s="5"/>
      <c r="F42" s="5"/>
      <c r="G42" s="5"/>
      <c r="H42" s="5"/>
      <c r="I42" s="5"/>
    </row>
    <row r="43" spans="1:9" ht="18" customHeight="1">
      <c r="A43" s="5">
        <v>1</v>
      </c>
      <c r="B43" s="9" t="s">
        <v>1638</v>
      </c>
      <c r="C43" s="70" t="s">
        <v>1544</v>
      </c>
      <c r="D43" s="3" t="str">
        <f t="shared" si="0"/>
        <v>數與量-n-III-8理解以四捨五入取概數，並進行合理估算。</v>
      </c>
      <c r="E43" s="5"/>
      <c r="F43" s="5"/>
      <c r="G43" s="5"/>
      <c r="H43" s="5"/>
      <c r="I43" s="5"/>
    </row>
    <row r="44" spans="1:9" ht="18" customHeight="1">
      <c r="A44" s="5">
        <v>1</v>
      </c>
      <c r="B44" s="9" t="s">
        <v>1638</v>
      </c>
      <c r="C44" s="70" t="s">
        <v>1545</v>
      </c>
      <c r="D44" s="3" t="str">
        <f t="shared" si="0"/>
        <v>數與量-n-III-9理解比例關係的意義，並能據以觀察、表述、計算與解題，如比率、比例尺、速度、基準量等。</v>
      </c>
      <c r="E44" s="5"/>
      <c r="F44" s="5"/>
      <c r="G44" s="5"/>
      <c r="H44" s="5"/>
      <c r="I44" s="5"/>
    </row>
    <row r="45" spans="1:9" ht="18" customHeight="1">
      <c r="A45" s="5">
        <v>1</v>
      </c>
      <c r="B45" s="9" t="s">
        <v>1638</v>
      </c>
      <c r="C45" s="70" t="s">
        <v>1546</v>
      </c>
      <c r="D45" s="3" t="str">
        <f t="shared" si="0"/>
        <v>數與量-n-III-10嘗試將較複雜的情境或模式中的數量關係以算式正確表述，並據以推理或解題。</v>
      </c>
      <c r="E45" s="5"/>
      <c r="F45" s="5"/>
      <c r="G45" s="5"/>
      <c r="H45" s="5"/>
      <c r="I45" s="5"/>
    </row>
    <row r="46" spans="1:9" ht="18" customHeight="1">
      <c r="A46" s="5">
        <v>1</v>
      </c>
      <c r="B46" s="9" t="s">
        <v>1638</v>
      </c>
      <c r="C46" s="70" t="s">
        <v>1547</v>
      </c>
      <c r="D46" s="3" t="str">
        <f t="shared" si="0"/>
        <v>數與量-n-III-11認識量的常用單位及其換算，並處理相關的應用問題。</v>
      </c>
      <c r="E46" s="5"/>
      <c r="F46" s="5"/>
      <c r="G46" s="5"/>
      <c r="H46" s="5"/>
      <c r="I46" s="5"/>
    </row>
    <row r="47" spans="1:9" ht="18" customHeight="1">
      <c r="A47" s="5">
        <v>1</v>
      </c>
      <c r="B47" s="9" t="s">
        <v>1638</v>
      </c>
      <c r="C47" s="70" t="s">
        <v>1548</v>
      </c>
      <c r="D47" s="3" t="str">
        <f t="shared" si="0"/>
        <v>數與量-n-III-12理解容量、容積和體積之間的關係，並做應用。</v>
      </c>
      <c r="E47" s="5"/>
      <c r="F47" s="5"/>
      <c r="G47" s="5"/>
      <c r="H47" s="5"/>
      <c r="I47" s="5"/>
    </row>
    <row r="48" spans="1:9" ht="18" customHeight="1">
      <c r="A48" s="5">
        <v>2</v>
      </c>
      <c r="B48" s="9" t="s">
        <v>1758</v>
      </c>
      <c r="C48" s="71" t="s">
        <v>50</v>
      </c>
      <c r="D48" s="3" t="str">
        <f t="shared" si="0"/>
        <v>空間與形狀-s-III-1理解三角形、平行四邊形與梯形的面積計算。</v>
      </c>
      <c r="E48" s="5"/>
      <c r="F48" s="5"/>
      <c r="G48" s="5"/>
      <c r="H48" s="5"/>
      <c r="I48" s="5"/>
    </row>
    <row r="49" spans="1:9" ht="18" customHeight="1">
      <c r="A49" s="5">
        <v>2</v>
      </c>
      <c r="B49" s="9" t="s">
        <v>1758</v>
      </c>
      <c r="C49" s="71" t="s">
        <v>51</v>
      </c>
      <c r="D49" s="3" t="str">
        <f t="shared" si="0"/>
        <v>空間與形狀-s-III-2認識圓周率的意義，理解圓面積、圓周長、扇形面積與弧長之計算方式。</v>
      </c>
      <c r="E49" s="5"/>
      <c r="F49" s="5"/>
      <c r="G49" s="5"/>
      <c r="H49" s="5"/>
      <c r="I49" s="5"/>
    </row>
    <row r="50" spans="1:9" ht="18" customHeight="1">
      <c r="A50" s="5">
        <v>2</v>
      </c>
      <c r="B50" s="9" t="s">
        <v>1758</v>
      </c>
      <c r="C50" s="71" t="s">
        <v>52</v>
      </c>
      <c r="D50" s="3" t="str">
        <f t="shared" si="0"/>
        <v>空間與形狀-s-III-3從操作活動，理解空間中面與面的關係與簡單立體形體的性質。</v>
      </c>
      <c r="E50" s="5"/>
      <c r="F50" s="5"/>
      <c r="G50" s="5"/>
      <c r="H50" s="5"/>
      <c r="I50" s="5"/>
    </row>
    <row r="51" spans="1:9" ht="18" customHeight="1">
      <c r="A51" s="5">
        <v>2</v>
      </c>
      <c r="B51" s="9" t="s">
        <v>1758</v>
      </c>
      <c r="C51" s="71" t="s">
        <v>53</v>
      </c>
      <c r="D51" s="3" t="str">
        <f t="shared" si="0"/>
        <v>空間與形狀-s-III-4理解角柱（含正方體、長方體）與圓柱的體積與表面積的計算方式。</v>
      </c>
      <c r="E51" s="5"/>
      <c r="F51" s="5"/>
      <c r="G51" s="5"/>
      <c r="H51" s="5"/>
      <c r="I51" s="5"/>
    </row>
    <row r="52" spans="1:9" ht="18" customHeight="1">
      <c r="A52" s="5">
        <v>2</v>
      </c>
      <c r="B52" s="9" t="s">
        <v>1758</v>
      </c>
      <c r="C52" s="71" t="s">
        <v>54</v>
      </c>
      <c r="D52" s="3" t="str">
        <f t="shared" si="0"/>
        <v>空間與形狀-s-III-5以簡單推理，理解幾何形體的性質。</v>
      </c>
      <c r="E52" s="5"/>
      <c r="F52" s="5"/>
      <c r="G52" s="5"/>
      <c r="H52" s="5"/>
      <c r="I52" s="5"/>
    </row>
    <row r="53" spans="1:9" ht="18" customHeight="1">
      <c r="A53" s="5">
        <v>2</v>
      </c>
      <c r="B53" s="9" t="s">
        <v>1758</v>
      </c>
      <c r="C53" s="71" t="s">
        <v>55</v>
      </c>
      <c r="D53" s="3" t="str">
        <f t="shared" si="0"/>
        <v>空間與形狀-s-III-6認識線對稱的意義與其推論。</v>
      </c>
      <c r="E53" s="5"/>
      <c r="F53" s="5"/>
      <c r="G53" s="5"/>
      <c r="H53" s="5"/>
      <c r="I53" s="5"/>
    </row>
    <row r="54" spans="1:9" ht="18" customHeight="1">
      <c r="A54" s="5">
        <v>2</v>
      </c>
      <c r="B54" s="9" t="s">
        <v>1758</v>
      </c>
      <c r="C54" s="71" t="s">
        <v>56</v>
      </c>
      <c r="D54" s="3" t="str">
        <f t="shared" si="0"/>
        <v>空間與形狀-s-III-7認識平面圖形縮放的意義與應用。</v>
      </c>
      <c r="E54" s="5"/>
      <c r="F54" s="5"/>
      <c r="G54" s="5"/>
      <c r="H54" s="5"/>
      <c r="I54" s="5"/>
    </row>
    <row r="55" spans="1:9" ht="18" customHeight="1">
      <c r="A55" s="5">
        <v>4</v>
      </c>
      <c r="B55" s="9" t="s">
        <v>1759</v>
      </c>
      <c r="C55" s="71" t="s">
        <v>57</v>
      </c>
      <c r="D55" s="3" t="str">
        <f t="shared" si="0"/>
        <v>關係-r-III-1理解各種計算規則（含分配律），並協助四則混合計算與應用解題。</v>
      </c>
      <c r="E55" s="5"/>
      <c r="F55" s="5"/>
      <c r="G55" s="5"/>
      <c r="H55" s="5"/>
      <c r="I55" s="5"/>
    </row>
    <row r="56" spans="1:9" ht="18" customHeight="1">
      <c r="A56" s="5">
        <v>4</v>
      </c>
      <c r="B56" s="9" t="s">
        <v>1759</v>
      </c>
      <c r="C56" s="71" t="s">
        <v>58</v>
      </c>
      <c r="D56" s="3" t="str">
        <f t="shared" si="0"/>
        <v>關係-r-III-2熟練數（含分數、小數）的四則混合計算。</v>
      </c>
      <c r="E56" s="5"/>
      <c r="F56" s="5"/>
      <c r="G56" s="5"/>
      <c r="H56" s="5"/>
      <c r="I56" s="5"/>
    </row>
    <row r="57" spans="1:9" ht="18" customHeight="1">
      <c r="A57" s="5">
        <v>4</v>
      </c>
      <c r="B57" s="9" t="s">
        <v>1759</v>
      </c>
      <c r="C57" s="71" t="s">
        <v>59</v>
      </c>
      <c r="D57" s="3" t="str">
        <f t="shared" si="0"/>
        <v>關係-r-III-3觀察情境或模式中的數量關係，並用文字或符號正確表述，協助推理與解題。</v>
      </c>
      <c r="E57" s="5"/>
      <c r="F57" s="5"/>
      <c r="G57" s="5"/>
      <c r="H57" s="5"/>
      <c r="I57" s="5"/>
    </row>
    <row r="58" spans="1:9" ht="18" customHeight="1">
      <c r="A58" s="5">
        <v>7</v>
      </c>
      <c r="B58" s="9" t="s">
        <v>1765</v>
      </c>
      <c r="C58" s="71" t="s">
        <v>60</v>
      </c>
      <c r="D58" s="3" t="str">
        <f t="shared" si="0"/>
        <v>資料與不確定性-d-III-1報讀圓形圖，製作折線圖與圓形圖，並據以做簡單推論。</v>
      </c>
      <c r="E58" s="5"/>
      <c r="F58" s="5"/>
      <c r="G58" s="5"/>
      <c r="H58" s="5"/>
      <c r="I58" s="5"/>
    </row>
    <row r="59" spans="1:9" ht="18" customHeight="1">
      <c r="A59" s="5">
        <v>7</v>
      </c>
      <c r="B59" s="9" t="s">
        <v>1765</v>
      </c>
      <c r="C59" s="71" t="s">
        <v>61</v>
      </c>
      <c r="D59" s="3" t="str">
        <f t="shared" si="0"/>
        <v>資料與不確定性-d-III-2能從資料或圖表的資料數據，解決關於「可能性」的簡單問題。</v>
      </c>
      <c r="E59" s="5"/>
      <c r="F59" s="5"/>
      <c r="G59" s="5"/>
      <c r="H59" s="5"/>
      <c r="I59" s="5"/>
    </row>
    <row r="60" spans="1:9" ht="18" customHeight="1">
      <c r="A60" s="5">
        <v>1</v>
      </c>
      <c r="B60" s="9" t="s">
        <v>1638</v>
      </c>
      <c r="C60" s="70" t="s">
        <v>1549</v>
      </c>
      <c r="D60" s="3" t="str">
        <f t="shared" si="0"/>
        <v>數與量-n-IV-1理解因數、倍數、質數、最大公因數、最小公倍數的意義及熟練其計算，並能運用到日常生活的情境解決問題。</v>
      </c>
      <c r="E60" s="5"/>
      <c r="F60" s="5"/>
      <c r="G60" s="5"/>
      <c r="H60" s="5"/>
      <c r="I60" s="5"/>
    </row>
    <row r="61" spans="1:9" ht="18" customHeight="1">
      <c r="A61" s="5">
        <v>1</v>
      </c>
      <c r="B61" s="9" t="s">
        <v>1638</v>
      </c>
      <c r="C61" s="70" t="s">
        <v>1772</v>
      </c>
      <c r="D61" s="3" t="str">
        <f t="shared" si="0"/>
        <v>數與量-n-IV-2理解負數之意義、符號與在數線上的表示，並熟練其四則運算，且能運用到日常生活的情境解決問題。</v>
      </c>
      <c r="E61" s="5"/>
      <c r="F61" s="5"/>
      <c r="G61" s="5"/>
      <c r="H61" s="5"/>
      <c r="I61" s="5"/>
    </row>
    <row r="62" spans="1:9" ht="18" customHeight="1">
      <c r="A62" s="5">
        <v>1</v>
      </c>
      <c r="B62" s="9" t="s">
        <v>1638</v>
      </c>
      <c r="C62" s="70" t="s">
        <v>1773</v>
      </c>
      <c r="D62" s="3" t="str">
        <f t="shared" si="0"/>
        <v>數與量-n-IV-3理解非負整數次方的指數和指數律，應用於質因數分解與科學記號，並能運用到日常生活的情境解決問題。</v>
      </c>
      <c r="E62" s="5"/>
      <c r="F62" s="5"/>
      <c r="G62" s="5"/>
      <c r="H62" s="5"/>
      <c r="I62" s="5"/>
    </row>
    <row r="63" spans="1:9" ht="18" customHeight="1">
      <c r="A63" s="5">
        <v>1</v>
      </c>
      <c r="B63" s="9" t="s">
        <v>1638</v>
      </c>
      <c r="C63" s="70" t="s">
        <v>1774</v>
      </c>
      <c r="D63" s="3" t="str">
        <f t="shared" si="0"/>
        <v>數與量-n-IV-4理解比、比例式、正比、反比和連比的意義和推理，並能運用到日常生活的情境解決問題。</v>
      </c>
      <c r="E63" s="5"/>
      <c r="F63" s="5"/>
      <c r="G63" s="5"/>
      <c r="H63" s="5"/>
      <c r="I63" s="5"/>
    </row>
    <row r="64" spans="1:9" ht="18" customHeight="1">
      <c r="A64" s="5">
        <v>1</v>
      </c>
      <c r="B64" s="9" t="s">
        <v>1638</v>
      </c>
      <c r="C64" s="70" t="s">
        <v>1775</v>
      </c>
      <c r="D64" s="3" t="str">
        <f t="shared" si="0"/>
        <v>數與量-n-IV-5理解二次方根的意義、符號與根式的四則運算，並能運用到日常生活的情境解決問題。</v>
      </c>
      <c r="E64" s="5"/>
      <c r="F64" s="5"/>
      <c r="G64" s="5"/>
      <c r="H64" s="5"/>
      <c r="I64" s="5"/>
    </row>
    <row r="65" spans="1:9" ht="18" customHeight="1">
      <c r="A65" s="5">
        <v>1</v>
      </c>
      <c r="B65" s="9" t="s">
        <v>1638</v>
      </c>
      <c r="C65" s="70" t="s">
        <v>1776</v>
      </c>
      <c r="D65" s="3" t="str">
        <f t="shared" si="0"/>
        <v>數與量-n-IV-6應用十分逼近法估算二次方根的近似值，並能應用計算機計算、驗證與估算，建立對二次方根的數感。</v>
      </c>
      <c r="E65" s="5"/>
      <c r="F65" s="5"/>
      <c r="G65" s="5"/>
      <c r="H65" s="5"/>
      <c r="I65" s="5"/>
    </row>
    <row r="66" spans="1:9" ht="18" customHeight="1">
      <c r="A66" s="5">
        <v>1</v>
      </c>
      <c r="B66" s="9" t="s">
        <v>1638</v>
      </c>
      <c r="C66" s="70" t="s">
        <v>1777</v>
      </c>
      <c r="D66" s="3" t="str">
        <f t="shared" si="0"/>
        <v>數與量-n-IV-7辨識數列的規律性，以數學符號表徵生活中的數量關係與規律，認識等差數列與等比數列，並能依首項與公差或公比計算其他各項。</v>
      </c>
      <c r="E66" s="5"/>
      <c r="F66" s="5"/>
      <c r="G66" s="5"/>
      <c r="H66" s="5"/>
      <c r="I66" s="5"/>
    </row>
    <row r="67" spans="1:9" ht="18" customHeight="1">
      <c r="A67" s="5">
        <v>1</v>
      </c>
      <c r="B67" s="9" t="s">
        <v>1638</v>
      </c>
      <c r="C67" s="70" t="s">
        <v>1778</v>
      </c>
      <c r="D67" s="3" t="str">
        <f t="shared" ref="D67:D130" si="1">B67&amp;"-"&amp;C67</f>
        <v>數與量-n-IV-8理解等差級數的求和公式，並能運用到日常生活的情境解決問題。</v>
      </c>
      <c r="E67" s="5"/>
      <c r="F67" s="5"/>
      <c r="G67" s="5"/>
      <c r="H67" s="5"/>
      <c r="I67" s="5"/>
    </row>
    <row r="68" spans="1:9" ht="18" customHeight="1">
      <c r="A68" s="5">
        <v>1</v>
      </c>
      <c r="B68" s="9" t="s">
        <v>1638</v>
      </c>
      <c r="C68" s="70" t="s">
        <v>1779</v>
      </c>
      <c r="D68" s="3" t="str">
        <f t="shared" si="1"/>
        <v>數與量-n-IV-9使用計算機計算比值、複雜的數式、小數或根式等四則運算與三角比的近似值問題，並能理解計算機可能產生誤差。</v>
      </c>
      <c r="E68" s="5"/>
      <c r="F68" s="5"/>
      <c r="G68" s="5"/>
      <c r="H68" s="5"/>
      <c r="I68" s="5"/>
    </row>
    <row r="69" spans="1:9" ht="18" customHeight="1">
      <c r="A69" s="5">
        <v>2</v>
      </c>
      <c r="B69" s="9" t="s">
        <v>1758</v>
      </c>
      <c r="C69" s="71" t="s">
        <v>1550</v>
      </c>
      <c r="D69" s="3" t="str">
        <f t="shared" si="1"/>
        <v>空間與形狀-s-IV-1理解常用幾何形體的定義、符號、性質，並應用於幾何問題的解題。</v>
      </c>
      <c r="E69" s="5"/>
      <c r="F69" s="5"/>
      <c r="G69" s="5"/>
      <c r="H69" s="5"/>
      <c r="I69" s="5"/>
    </row>
    <row r="70" spans="1:9" ht="18" customHeight="1">
      <c r="A70" s="5">
        <v>2</v>
      </c>
      <c r="B70" s="9" t="s">
        <v>1758</v>
      </c>
      <c r="C70" s="71" t="s">
        <v>62</v>
      </c>
      <c r="D70" s="3" t="str">
        <f t="shared" si="1"/>
        <v>空間與形狀-s-IV-2理解角的各種性質、三角形與凸多邊形的內角和外角的意義、三角形的外角和、與凸多邊形的內角和，並能應用於解決幾何與日常生活的問題。</v>
      </c>
      <c r="E70" s="5"/>
      <c r="F70" s="5"/>
      <c r="G70" s="5"/>
      <c r="H70" s="5"/>
      <c r="I70" s="5"/>
    </row>
    <row r="71" spans="1:9" ht="18" customHeight="1">
      <c r="A71" s="5">
        <v>2</v>
      </c>
      <c r="B71" s="9" t="s">
        <v>1758</v>
      </c>
      <c r="C71" s="71" t="s">
        <v>63</v>
      </c>
      <c r="D71" s="3" t="str">
        <f t="shared" si="1"/>
        <v>空間與形狀-s-IV-3理解兩條直線的垂直和平行的意義，以及各種性質，並能應用於解決幾何與日常生活的問題。</v>
      </c>
      <c r="E71" s="5"/>
      <c r="F71" s="5"/>
      <c r="G71" s="5"/>
      <c r="H71" s="5"/>
      <c r="I71" s="5"/>
    </row>
    <row r="72" spans="1:9" ht="18" customHeight="1">
      <c r="A72" s="5">
        <v>2</v>
      </c>
      <c r="B72" s="9" t="s">
        <v>1758</v>
      </c>
      <c r="C72" s="71" t="s">
        <v>64</v>
      </c>
      <c r="D72" s="3" t="str">
        <f t="shared" si="1"/>
        <v>空間與形狀-s-IV-4理解平面圖形全等的意義，知道圖形經平移、旋轉、鏡射後仍保持全等，並能應用於解決幾何與日常生活的問題。</v>
      </c>
      <c r="E72" s="5"/>
      <c r="F72" s="5"/>
      <c r="G72" s="5"/>
      <c r="H72" s="5"/>
      <c r="I72" s="5"/>
    </row>
    <row r="73" spans="1:9" ht="18" customHeight="1">
      <c r="A73" s="5">
        <v>2</v>
      </c>
      <c r="B73" s="9" t="s">
        <v>1758</v>
      </c>
      <c r="C73" s="71" t="s">
        <v>65</v>
      </c>
      <c r="D73" s="3" t="str">
        <f t="shared" si="1"/>
        <v>空間與形狀-s-IV-5理解線對稱的意義和線對稱圖形的幾何性質，並能應用於解決幾何與日常生活的問題。</v>
      </c>
      <c r="E73" s="5"/>
      <c r="F73" s="5"/>
      <c r="G73" s="5"/>
      <c r="H73" s="5"/>
      <c r="I73" s="5"/>
    </row>
    <row r="74" spans="1:9" ht="18" customHeight="1">
      <c r="A74" s="5">
        <v>2</v>
      </c>
      <c r="B74" s="9" t="s">
        <v>1758</v>
      </c>
      <c r="C74" s="71" t="s">
        <v>66</v>
      </c>
      <c r="D74" s="3" t="str">
        <f t="shared" si="1"/>
        <v>空間與形狀-s-IV-6理解平面圖形相似的意義，知道圖形經縮放後其圖形相似，並能應用於解決幾何與日常生活的問題。</v>
      </c>
      <c r="E74" s="5"/>
      <c r="F74" s="5"/>
      <c r="G74" s="5"/>
      <c r="H74" s="5"/>
      <c r="I74" s="5"/>
    </row>
    <row r="75" spans="1:9" ht="18" customHeight="1">
      <c r="A75" s="5">
        <v>2</v>
      </c>
      <c r="B75" s="9" t="s">
        <v>1758</v>
      </c>
      <c r="C75" s="71" t="s">
        <v>67</v>
      </c>
      <c r="D75" s="3" t="str">
        <f t="shared" si="1"/>
        <v>空間與形狀-s-IV-7理解畢氏定理與其逆敘述，並能應用於數學解題與日常生活的問題。</v>
      </c>
      <c r="E75" s="5"/>
      <c r="F75" s="5"/>
      <c r="G75" s="5"/>
      <c r="H75" s="5"/>
      <c r="I75" s="5"/>
    </row>
    <row r="76" spans="1:9" ht="18" customHeight="1">
      <c r="A76" s="5">
        <v>2</v>
      </c>
      <c r="B76" s="9" t="s">
        <v>1758</v>
      </c>
      <c r="C76" s="71" t="s">
        <v>1781</v>
      </c>
      <c r="D76" s="3" t="str">
        <f t="shared" si="1"/>
        <v>空間與形狀-s-IV-8理解特殊三角形（如正三角形、等腰三角形、直角三角形）、特殊四邊形（如正方形、矩形、平行四邊形、菱形、箏形、梯形）和正多邊形的幾何性質及相關問題。</v>
      </c>
      <c r="E76" s="5"/>
      <c r="F76" s="5"/>
      <c r="G76" s="5"/>
      <c r="H76" s="5"/>
      <c r="I76" s="5"/>
    </row>
    <row r="77" spans="1:9" ht="18" customHeight="1">
      <c r="A77" s="5">
        <v>2</v>
      </c>
      <c r="B77" s="9" t="s">
        <v>1758</v>
      </c>
      <c r="C77" s="71" t="s">
        <v>68</v>
      </c>
      <c r="D77" s="3" t="str">
        <f t="shared" si="1"/>
        <v>空間與形狀-s-IV-9理解三角形的邊角關係，利用邊角對應相等，判斷兩個三角形的全等，並能應用於解決幾何與日常生活的問題。</v>
      </c>
      <c r="E77" s="5"/>
      <c r="F77" s="5"/>
      <c r="G77" s="5"/>
      <c r="H77" s="5"/>
      <c r="I77" s="5"/>
    </row>
    <row r="78" spans="1:9" ht="18" customHeight="1">
      <c r="A78" s="5">
        <v>2</v>
      </c>
      <c r="B78" s="9" t="s">
        <v>1758</v>
      </c>
      <c r="C78" s="71" t="s">
        <v>69</v>
      </c>
      <c r="D78" s="3" t="str">
        <f t="shared" si="1"/>
        <v>空間與形狀-s-IV-10理解三角形相似的性質，利用對應角相等或對應邊成比例，判斷兩個三角形的相似，並能應用於解決幾何與日常生活的問題。</v>
      </c>
      <c r="E78" s="5"/>
      <c r="F78" s="5"/>
      <c r="G78" s="5"/>
      <c r="H78" s="5"/>
      <c r="I78" s="5"/>
    </row>
    <row r="79" spans="1:9" ht="18" customHeight="1">
      <c r="A79" s="5">
        <v>2</v>
      </c>
      <c r="B79" s="9" t="s">
        <v>1758</v>
      </c>
      <c r="C79" s="71" t="s">
        <v>70</v>
      </c>
      <c r="D79" s="3" t="str">
        <f t="shared" si="1"/>
        <v>空間與形狀-s-IV-11理解三角形重心、外心、內心的意義和其相關性質。</v>
      </c>
      <c r="E79" s="5"/>
      <c r="F79" s="5"/>
      <c r="G79" s="5"/>
      <c r="H79" s="5"/>
      <c r="I79" s="5"/>
    </row>
    <row r="80" spans="1:9" ht="18" customHeight="1">
      <c r="A80" s="5">
        <v>2</v>
      </c>
      <c r="B80" s="9" t="s">
        <v>1758</v>
      </c>
      <c r="C80" s="71" t="s">
        <v>71</v>
      </c>
      <c r="D80" s="3" t="str">
        <f t="shared" si="1"/>
        <v>空間與形狀-s-IV-12理解直角三角形中某一銳角的角度決定邊長的比值，認識這些比值的符號，並能運用到日常生活的情境解決問題。</v>
      </c>
      <c r="E80" s="5"/>
      <c r="F80" s="5"/>
      <c r="G80" s="5"/>
      <c r="H80" s="5"/>
      <c r="I80" s="5"/>
    </row>
    <row r="81" spans="1:9" ht="18" customHeight="1">
      <c r="A81" s="5">
        <v>2</v>
      </c>
      <c r="B81" s="9" t="s">
        <v>1758</v>
      </c>
      <c r="C81" s="71" t="s">
        <v>72</v>
      </c>
      <c r="D81" s="3" t="str">
        <f t="shared" si="1"/>
        <v>空間與形狀-s-IV-13理解直尺、圓規操作過程的敘述，並應用於尺規作圖。</v>
      </c>
      <c r="E81" s="5"/>
      <c r="F81" s="5"/>
      <c r="G81" s="5"/>
      <c r="H81" s="5"/>
      <c r="I81" s="5"/>
    </row>
    <row r="82" spans="1:9" ht="18" customHeight="1">
      <c r="A82" s="5">
        <v>2</v>
      </c>
      <c r="B82" s="9" t="s">
        <v>1758</v>
      </c>
      <c r="C82" s="71" t="s">
        <v>1782</v>
      </c>
      <c r="D82" s="3" t="str">
        <f t="shared" si="1"/>
        <v>空間與形狀-s-IV-14認識圓的相關概念（如半徑、弦、弧、弓形等）和幾何性質（如圓心角、圓周角、圓內接四邊形的對角互補等），並理解弧長、圓面積、扇形面積的公式。</v>
      </c>
      <c r="E82" s="5"/>
      <c r="F82" s="5"/>
      <c r="G82" s="5"/>
      <c r="H82" s="5"/>
      <c r="I82" s="5"/>
    </row>
    <row r="83" spans="1:9" ht="18" customHeight="1">
      <c r="A83" s="5">
        <v>2</v>
      </c>
      <c r="B83" s="9" t="s">
        <v>1758</v>
      </c>
      <c r="C83" s="71" t="s">
        <v>73</v>
      </c>
      <c r="D83" s="3" t="str">
        <f t="shared" si="1"/>
        <v>空間與形狀-s-IV-15認識線與線、線與平面在空間中的垂直關係和平行關係。</v>
      </c>
      <c r="E83" s="5"/>
      <c r="F83" s="5"/>
      <c r="G83" s="5"/>
      <c r="H83" s="5"/>
      <c r="I83" s="5"/>
    </row>
    <row r="84" spans="1:9" ht="18" customHeight="1">
      <c r="A84" s="5">
        <v>2</v>
      </c>
      <c r="B84" s="9" t="s">
        <v>1758</v>
      </c>
      <c r="C84" s="71" t="s">
        <v>74</v>
      </c>
      <c r="D84" s="3" t="str">
        <f t="shared" si="1"/>
        <v>空間與形狀-s-IV-16理解簡單的立體圖形及其三視圖與平面展開圖，並能計算立體圖形的表面積、側面積及體積。</v>
      </c>
      <c r="E84" s="5"/>
      <c r="F84" s="5"/>
      <c r="G84" s="5"/>
      <c r="H84" s="5"/>
      <c r="I84" s="5"/>
    </row>
    <row r="85" spans="1:9" ht="18" customHeight="1">
      <c r="A85" s="5">
        <v>3</v>
      </c>
      <c r="B85" s="72" t="s">
        <v>88</v>
      </c>
      <c r="C85" s="71" t="s">
        <v>75</v>
      </c>
      <c r="D85" s="3" t="str">
        <f t="shared" si="1"/>
        <v>坐標幾何-g-IV-1認識直角坐標的意義與構成要素，並能報讀與標示坐標點，以及計算兩個坐標點的距離。</v>
      </c>
      <c r="E85" s="5"/>
      <c r="F85" s="5"/>
      <c r="G85" s="5"/>
      <c r="H85" s="5"/>
      <c r="I85" s="5"/>
    </row>
    <row r="86" spans="1:9" ht="18" customHeight="1">
      <c r="A86" s="5">
        <v>3</v>
      </c>
      <c r="B86" s="72" t="s">
        <v>88</v>
      </c>
      <c r="C86" s="71" t="s">
        <v>76</v>
      </c>
      <c r="D86" s="3" t="str">
        <f t="shared" si="1"/>
        <v>坐標幾何-g-IV-2在直角坐標上能描繪與理解二元一次方程式的直線圖形，以及二元一次聯立方程式唯一解的幾何意義。</v>
      </c>
      <c r="E86" s="5"/>
      <c r="F86" s="5"/>
      <c r="G86" s="5"/>
      <c r="H86" s="5"/>
      <c r="I86" s="5"/>
    </row>
    <row r="87" spans="1:9" ht="18" customHeight="1">
      <c r="A87" s="5">
        <v>5</v>
      </c>
      <c r="B87" s="9" t="s">
        <v>89</v>
      </c>
      <c r="C87" s="71" t="s">
        <v>77</v>
      </c>
      <c r="D87" s="3" t="str">
        <f t="shared" si="1"/>
        <v>代數-a-IV-1理解並應用符號及文字敘述表達概念、運算、推理及證明。</v>
      </c>
      <c r="E87" s="5"/>
      <c r="F87" s="5"/>
      <c r="G87" s="5"/>
      <c r="H87" s="5"/>
      <c r="I87" s="5"/>
    </row>
    <row r="88" spans="1:9" ht="18" customHeight="1">
      <c r="A88" s="5">
        <v>5</v>
      </c>
      <c r="B88" s="9" t="s">
        <v>89</v>
      </c>
      <c r="C88" s="71" t="s">
        <v>78</v>
      </c>
      <c r="D88" s="3" t="str">
        <f t="shared" si="1"/>
        <v>代數-a-IV-2理解一元一次方程式及其解的意義，能以等量公理與移項法則求解和驗算，並能運用到日常生活的情境解決問題。</v>
      </c>
      <c r="E88" s="5"/>
      <c r="F88" s="5"/>
      <c r="G88" s="5"/>
      <c r="H88" s="5"/>
      <c r="I88" s="5"/>
    </row>
    <row r="89" spans="1:9" ht="18" customHeight="1">
      <c r="A89" s="5">
        <v>5</v>
      </c>
      <c r="B89" s="9" t="s">
        <v>89</v>
      </c>
      <c r="C89" s="71" t="s">
        <v>79</v>
      </c>
      <c r="D89" s="3" t="str">
        <f t="shared" si="1"/>
        <v>代數-a-IV-3理解一元一次不等式的意義，並應用於標示數的範圍和其在數線上的圖形，以及使用不等式的數學符號描述情境，與人溝通。</v>
      </c>
      <c r="E89" s="5"/>
      <c r="F89" s="5"/>
      <c r="G89" s="5"/>
      <c r="H89" s="5"/>
      <c r="I89" s="5"/>
    </row>
    <row r="90" spans="1:9" ht="18" customHeight="1">
      <c r="A90" s="5">
        <v>5</v>
      </c>
      <c r="B90" s="9" t="s">
        <v>89</v>
      </c>
      <c r="C90" s="71" t="s">
        <v>80</v>
      </c>
      <c r="D90" s="3" t="str">
        <f t="shared" si="1"/>
        <v>代數-a-IV-4理解二元一次聯立方程式及其解的意義，並能以代入消去法與加減消去法求解和驗算，以及能運用到日常生活的情境解決問題。</v>
      </c>
      <c r="E90" s="5"/>
      <c r="F90" s="5"/>
      <c r="G90" s="5"/>
      <c r="H90" s="5"/>
      <c r="I90" s="5"/>
    </row>
    <row r="91" spans="1:9" ht="18" customHeight="1">
      <c r="A91" s="5">
        <v>5</v>
      </c>
      <c r="B91" s="9" t="s">
        <v>89</v>
      </c>
      <c r="C91" s="71" t="s">
        <v>81</v>
      </c>
      <c r="D91" s="3" t="str">
        <f t="shared" si="1"/>
        <v>代數-a-IV-5認識多項式及相關名詞，並熟練多項式的四則運算及運用乘法公式。</v>
      </c>
      <c r="E91" s="5"/>
      <c r="F91" s="5"/>
      <c r="G91" s="5"/>
      <c r="H91" s="5"/>
      <c r="I91" s="5"/>
    </row>
    <row r="92" spans="1:9" ht="18" customHeight="1">
      <c r="A92" s="5">
        <v>5</v>
      </c>
      <c r="B92" s="9" t="s">
        <v>89</v>
      </c>
      <c r="C92" s="71" t="s">
        <v>82</v>
      </c>
      <c r="D92" s="3" t="str">
        <f t="shared" si="1"/>
        <v>代數-a-IV-6理解一元二次方程式及其解的意義，能以因式分解和配方法求解和驗算，並能運用到日常生活的情境解決問題。</v>
      </c>
      <c r="E92" s="5"/>
      <c r="F92" s="5"/>
      <c r="G92" s="5"/>
      <c r="H92" s="5"/>
      <c r="I92" s="5"/>
    </row>
    <row r="93" spans="1:9" ht="18" customHeight="1">
      <c r="A93" s="5">
        <v>6</v>
      </c>
      <c r="B93" s="72" t="s">
        <v>90</v>
      </c>
      <c r="C93" s="71" t="s">
        <v>83</v>
      </c>
      <c r="D93" s="3" t="str">
        <f t="shared" si="1"/>
        <v>函數-f-IV-1理解常數函數和一次函數的意義，能描繪常數函數和一次函數的圖形，並能運用到日常生活的情境解決問題。</v>
      </c>
      <c r="E93" s="5"/>
      <c r="F93" s="5"/>
      <c r="G93" s="5"/>
      <c r="H93" s="5"/>
      <c r="I93" s="5"/>
    </row>
    <row r="94" spans="1:9" ht="18" customHeight="1">
      <c r="A94" s="5">
        <v>6</v>
      </c>
      <c r="B94" s="72" t="s">
        <v>90</v>
      </c>
      <c r="C94" s="71" t="s">
        <v>84</v>
      </c>
      <c r="D94" s="3" t="str">
        <f t="shared" si="1"/>
        <v>函數-f-IV-2理解二次函數的意義，並能描繪二次函數的圖形。</v>
      </c>
      <c r="E94" s="5"/>
      <c r="F94" s="5"/>
      <c r="G94" s="5"/>
      <c r="H94" s="5"/>
      <c r="I94" s="5"/>
    </row>
    <row r="95" spans="1:9" ht="18" customHeight="1">
      <c r="A95" s="5">
        <v>6</v>
      </c>
      <c r="B95" s="72" t="s">
        <v>90</v>
      </c>
      <c r="C95" s="71" t="s">
        <v>85</v>
      </c>
      <c r="D95" s="3" t="str">
        <f t="shared" si="1"/>
        <v>函數-f-IV-3理解二次函數的標準式，熟知開口方向、大小、頂點、對稱軸與極值等問題。</v>
      </c>
      <c r="E95" s="5"/>
      <c r="F95" s="5"/>
      <c r="G95" s="5"/>
      <c r="H95" s="5"/>
      <c r="I95" s="5"/>
    </row>
    <row r="96" spans="1:9" ht="18" customHeight="1">
      <c r="A96" s="5">
        <v>7</v>
      </c>
      <c r="B96" s="9" t="s">
        <v>1765</v>
      </c>
      <c r="C96" s="71" t="s">
        <v>86</v>
      </c>
      <c r="D96" s="3" t="str">
        <f t="shared" si="1"/>
        <v>資料與不確定性-d-IV-1理解常用統計圖表，並能運用簡單統計量分析資料的特性及使用統計軟體的資訊表徵，與人溝通。</v>
      </c>
      <c r="E96" s="5"/>
      <c r="F96" s="5"/>
      <c r="G96" s="5"/>
      <c r="H96" s="5"/>
      <c r="I96" s="5"/>
    </row>
    <row r="97" spans="1:9" ht="18" customHeight="1">
      <c r="A97" s="5">
        <v>7</v>
      </c>
      <c r="B97" s="9" t="s">
        <v>1765</v>
      </c>
      <c r="C97" s="71" t="s">
        <v>87</v>
      </c>
      <c r="D97" s="3" t="str">
        <f t="shared" si="1"/>
        <v>資料與不確定性-d-IV-2理解機率的意義，能以機率表示不確定性和以樹狀圖分析所有的可能性，並能應用機率到簡單的日常生活情境解決問題。</v>
      </c>
      <c r="E97" s="5"/>
      <c r="F97" s="5"/>
      <c r="G97" s="5"/>
      <c r="H97" s="5"/>
      <c r="I97" s="5"/>
    </row>
    <row r="98" spans="1:9" ht="42.75" customHeight="1">
      <c r="A98" s="5">
        <v>1</v>
      </c>
      <c r="B98" s="9" t="s">
        <v>1638</v>
      </c>
      <c r="C98" s="7" t="s">
        <v>1783</v>
      </c>
      <c r="D98" s="3" t="str">
        <f t="shared" si="1"/>
        <v xml:space="preserve">數與量-n-V-1理解實數與數線的關係，理解其十進位表示法的意義，理解整數、有理數、無理 數的特質，並熟練其四則與次方運算，具備指數與對數的數感，能用區間描述數 線上的範圍，能用實數描述現象並解決問題。
</v>
      </c>
      <c r="E98" s="5"/>
      <c r="F98" s="5"/>
      <c r="G98" s="5"/>
      <c r="H98" s="5"/>
      <c r="I98" s="5"/>
    </row>
    <row r="99" spans="1:9" s="54" customFormat="1" ht="28.5" customHeight="1">
      <c r="A99" s="5">
        <v>1</v>
      </c>
      <c r="B99" s="9" t="s">
        <v>1638</v>
      </c>
      <c r="C99" s="7" t="s">
        <v>1784</v>
      </c>
      <c r="D99" s="3" t="str">
        <f t="shared" si="1"/>
        <v xml:space="preserve">數與量-n-V-2能熟練操作計算機，能判斷使用計算機的時機，理解計算機可能產生誤差，並能 處理誤差。
</v>
      </c>
    </row>
    <row r="100" spans="1:9" s="54" customFormat="1" ht="18" customHeight="1">
      <c r="A100" s="5">
        <v>1</v>
      </c>
      <c r="B100" s="9" t="s">
        <v>1638</v>
      </c>
      <c r="C100" s="7" t="s">
        <v>1785</v>
      </c>
      <c r="D100" s="3" t="str">
        <f t="shared" si="1"/>
        <v xml:space="preserve">數與量-n-V-3認識複數，理解複數為平面上的數，理解並欣賞複數除了三一律以外，與實數完 全相容。能操作複數之運算，能用以描述現象並解決問題。
</v>
      </c>
    </row>
    <row r="101" spans="1:9" s="54" customFormat="1" ht="18" customHeight="1">
      <c r="A101" s="5">
        <v>1</v>
      </c>
      <c r="B101" s="9" t="s">
        <v>1638</v>
      </c>
      <c r="C101" s="7" t="s">
        <v>1786</v>
      </c>
      <c r="D101" s="3" t="str">
        <f t="shared" si="1"/>
        <v xml:space="preserve">數與量-n-V-4理解絕對值應用在各種數與量之上的意義，能操作其運算，欣賞其一致性，並能 用以描述現象及溝通。
</v>
      </c>
    </row>
    <row r="102" spans="1:9" s="54" customFormat="1" ht="18" customHeight="1">
      <c r="A102" s="5">
        <v>1</v>
      </c>
      <c r="B102" s="9" t="s">
        <v>1638</v>
      </c>
      <c r="C102" s="7" t="s">
        <v>1787</v>
      </c>
      <c r="D102" s="3" t="str">
        <f t="shared" si="1"/>
        <v xml:space="preserve">數與量-n-V-5能察覺並規律並以一般項或遞迴方式表現，進而熟悉級數的操作。理解數學歸納 法的意義，並能用於數學論證。
</v>
      </c>
    </row>
    <row r="103" spans="1:9" s="54" customFormat="1" ht="18" customHeight="1">
      <c r="A103" s="5">
        <v>1</v>
      </c>
      <c r="B103" s="9" t="s">
        <v>1638</v>
      </c>
      <c r="C103" s="7" t="s">
        <v>1788</v>
      </c>
      <c r="D103" s="3" t="str">
        <f t="shared" si="1"/>
        <v xml:space="preserve">數與量-n-V-6認識命題，理解並欣賞邏輯相對於自然語言的一致性與精確性，並能用於溝通與 推論。
</v>
      </c>
    </row>
    <row r="104" spans="1:9" s="54" customFormat="1" ht="18" customHeight="1">
      <c r="A104" s="5">
        <v>1</v>
      </c>
      <c r="B104" s="9" t="s">
        <v>1638</v>
      </c>
      <c r="C104" s="7" t="s">
        <v>1790</v>
      </c>
      <c r="D104" s="3" t="str">
        <f t="shared" si="1"/>
        <v>數與量-n-V-7認識弧度量並能操作，理解並欣賞其作為角之度量的簡潔性。</v>
      </c>
    </row>
    <row r="105" spans="1:9" s="54" customFormat="1" ht="18" customHeight="1">
      <c r="A105" s="5">
        <v>1</v>
      </c>
      <c r="B105" s="9" t="s">
        <v>1638</v>
      </c>
      <c r="C105" s="7" t="s">
        <v>1791</v>
      </c>
      <c r="D105" s="3" t="str">
        <f t="shared" si="1"/>
        <v>數與量-n-V-8認識無窮的概念，理解並欣賞數學掌握無窮的方法。</v>
      </c>
    </row>
    <row r="106" spans="1:9" s="54" customFormat="1" ht="36" customHeight="1">
      <c r="A106" s="5">
        <v>2</v>
      </c>
      <c r="B106" s="9" t="s">
        <v>1758</v>
      </c>
      <c r="C106" s="7" t="s">
        <v>1789</v>
      </c>
      <c r="D106" s="3" t="str">
        <f t="shared" si="1"/>
        <v xml:space="preserve">空間與形狀-s-V-1理解三角比的意義，熟練其彼此關係與運算操作，能靈活應用於等式或函數，並 能用以推論及解決問題。
</v>
      </c>
    </row>
    <row r="107" spans="1:9" s="54" customFormat="1" ht="37.5" customHeight="1">
      <c r="A107" s="5">
        <v>2</v>
      </c>
      <c r="B107" s="9" t="s">
        <v>1758</v>
      </c>
      <c r="C107" s="7" t="s">
        <v>1792</v>
      </c>
      <c r="D107" s="3" t="str">
        <f t="shared" si="1"/>
        <v xml:space="preserve">空間與形狀-s-V-2察覺並理解空間的基本特質，以及空間中的點、直線、與平面的關係。認識空間 中的特殊曲線，並能察覺與欣賞生活中的範例。
</v>
      </c>
    </row>
    <row r="108" spans="1:9" s="54" customFormat="1" ht="30.75" customHeight="1">
      <c r="A108" s="5">
        <v>3</v>
      </c>
      <c r="B108" s="72" t="s">
        <v>88</v>
      </c>
      <c r="C108" s="7" t="s">
        <v>1793</v>
      </c>
      <c r="D108" s="3" t="str">
        <f t="shared" si="1"/>
        <v xml:space="preserve">坐標幾何-g-V-1認識直角坐標可以用數來表示平面與空間中的位置，可以經由向量觀念而做點的 運算，理解並熟練其操作，並能用於溝通。
</v>
      </c>
    </row>
    <row r="109" spans="1:9" s="54" customFormat="1" ht="18" customHeight="1">
      <c r="A109" s="5">
        <v>3</v>
      </c>
      <c r="B109" s="72" t="s">
        <v>88</v>
      </c>
      <c r="C109" s="7" t="s">
        <v>1795</v>
      </c>
      <c r="D109" s="3" t="str">
        <f t="shared" si="1"/>
        <v>坐標幾何-g-V-2理解並欣賞坐標平面上的圖形對稱性，並能用以溝通及推論。</v>
      </c>
    </row>
    <row r="110" spans="1:9" s="54" customFormat="1" ht="36" customHeight="1">
      <c r="A110" s="5">
        <v>3</v>
      </c>
      <c r="B110" s="72" t="s">
        <v>88</v>
      </c>
      <c r="C110" s="7" t="s">
        <v>1794</v>
      </c>
      <c r="D110" s="3" t="str">
        <f t="shared" si="1"/>
        <v xml:space="preserve">坐標幾何-g-V-3認識極坐標，理解方位角、方向與斜率的關聯，能熟練地轉換表徵，並能用於溝 通。
</v>
      </c>
    </row>
    <row r="111" spans="1:9" s="54" customFormat="1" ht="41.25" customHeight="1">
      <c r="A111" s="5">
        <v>3</v>
      </c>
      <c r="B111" s="72" t="s">
        <v>88</v>
      </c>
      <c r="C111" s="7" t="s">
        <v>1796</v>
      </c>
      <c r="D111" s="3" t="str">
        <f t="shared" si="1"/>
        <v xml:space="preserve">坐標幾何-g-V-4理解並欣賞幾何的性質可以透過坐標而轉化成數與式的關係，而數與式的代數操 作也可以透過坐標產生對應的幾何意義，能熟練地轉換幾何與代數的表徵，並能 用於推論及解決問題。
</v>
      </c>
    </row>
    <row r="112" spans="1:9" s="54" customFormat="1" ht="42" customHeight="1">
      <c r="A112" s="5">
        <v>3</v>
      </c>
      <c r="B112" s="72" t="s">
        <v>88</v>
      </c>
      <c r="C112" s="7" t="s">
        <v>1797</v>
      </c>
      <c r="D112" s="3" t="str">
        <f t="shared" si="1"/>
        <v xml:space="preserve">坐標幾何-g-V-5理解並欣賞坐標系統可為幾何問題提供簡潔的算法，而坐標的平移與伸縮可以簡 化代數問題，能熟練前述操作，並用以推論及解決問題。
</v>
      </c>
    </row>
    <row r="113" spans="1:4" s="54" customFormat="1" ht="36" customHeight="1">
      <c r="A113" s="5">
        <v>5</v>
      </c>
      <c r="B113" s="9" t="s">
        <v>89</v>
      </c>
      <c r="C113" s="7" t="s">
        <v>1798</v>
      </c>
      <c r="D113" s="3" t="str">
        <f t="shared" si="1"/>
        <v xml:space="preserve">代數-a-V-1理解多項式、分式與根式對應實數之運算規則，理解指數、對數的運算規則，並 能用於數學推論。
</v>
      </c>
    </row>
    <row r="114" spans="1:4" s="54" customFormat="1" ht="18" customHeight="1">
      <c r="A114" s="5">
        <v>5</v>
      </c>
      <c r="B114" s="9" t="s">
        <v>89</v>
      </c>
      <c r="C114" s="7" t="s">
        <v>1799</v>
      </c>
      <c r="D114" s="3" t="str">
        <f t="shared" si="1"/>
        <v xml:space="preserve">代數-a-V-2理解並熟練多項式的運算操作，能靈活應用於等式或函數，並能用以推論及解決 問題。
</v>
      </c>
    </row>
    <row r="115" spans="1:4" s="54" customFormat="1" ht="18" customHeight="1">
      <c r="A115" s="5">
        <v>5</v>
      </c>
      <c r="B115" s="9" t="s">
        <v>89</v>
      </c>
      <c r="C115" s="7" t="s">
        <v>1800</v>
      </c>
      <c r="D115" s="3" t="str">
        <f t="shared" si="1"/>
        <v>代數-a-V-3認識矩陣，理解線性組合與矩陣運算的意涵，並能用以解決問題。</v>
      </c>
    </row>
    <row r="116" spans="1:4" s="54" customFormat="1" ht="18" customHeight="1">
      <c r="A116" s="5">
        <v>5</v>
      </c>
      <c r="B116" s="9" t="s">
        <v>89</v>
      </c>
      <c r="C116" s="7" t="s">
        <v>1801</v>
      </c>
      <c r="D116" s="3" t="str">
        <f t="shared" si="1"/>
        <v>代數-a-V-4理解不等式之解區域的意涵，並能用以解決問題。</v>
      </c>
    </row>
    <row r="117" spans="1:4" s="54" customFormat="1" ht="18" customHeight="1">
      <c r="A117" s="5">
        <v>6</v>
      </c>
      <c r="B117" s="72" t="s">
        <v>90</v>
      </c>
      <c r="C117" s="7" t="s">
        <v>1802</v>
      </c>
      <c r="D117" s="3" t="str">
        <f t="shared" si="1"/>
        <v xml:space="preserve">函數-f-V-1認識函數，理解式與函數的關連並能靈活轉換，理解函數圖形的意義，並能用以 溝通。
</v>
      </c>
    </row>
    <row r="118" spans="1:4" s="54" customFormat="1" ht="18" customHeight="1">
      <c r="A118" s="5">
        <v>6</v>
      </c>
      <c r="B118" s="72" t="s">
        <v>90</v>
      </c>
      <c r="C118" s="7" t="s">
        <v>1803</v>
      </c>
      <c r="D118" s="3" t="str">
        <f t="shared" si="1"/>
        <v xml:space="preserve">函數-f-V-2認識多項式函數的圖形特徵，理解其特徵的意義，認識以多項式函數為數學模型 的關係或現象，並能用以溝通和解決問題。
</v>
      </c>
    </row>
    <row r="119" spans="1:4" s="54" customFormat="1" ht="18" customHeight="1">
      <c r="A119" s="5">
        <v>6</v>
      </c>
      <c r="B119" s="72" t="s">
        <v>90</v>
      </c>
      <c r="C119" s="7" t="s">
        <v>1804</v>
      </c>
      <c r="D119" s="3" t="str">
        <f t="shared" si="1"/>
        <v xml:space="preserve">函數-f-V-3認識三角函數的圖形特徵，理解其特徵的意義，認識以正弦函數為數學模型的週 期性現象，並能用以溝通和解決問題。
</v>
      </c>
    </row>
    <row r="120" spans="1:4" s="54" customFormat="1" ht="18" customHeight="1">
      <c r="A120" s="5">
        <v>6</v>
      </c>
      <c r="B120" s="72" t="s">
        <v>90</v>
      </c>
      <c r="C120" s="7" t="s">
        <v>1805</v>
      </c>
      <c r="D120" s="3" t="str">
        <f t="shared" si="1"/>
        <v xml:space="preserve">函數-f-V-4認識指數與對數函數的圖形特徵，理解其特徵的意義，認識以指數函數為數學模 型的成長或衰退現象，並能用以溝通和解決問題。
</v>
      </c>
    </row>
    <row r="121" spans="1:4" s="54" customFormat="1" ht="18" customHeight="1">
      <c r="A121" s="5">
        <v>6</v>
      </c>
      <c r="B121" s="72" t="s">
        <v>90</v>
      </c>
      <c r="C121" s="7" t="s">
        <v>1806</v>
      </c>
      <c r="D121" s="3" t="str">
        <f t="shared" si="1"/>
        <v xml:space="preserve">函數-f-V-5理解矩陣應用於線性映射的意義，並能用以溝通、推論和解決問題。 </v>
      </c>
    </row>
    <row r="122" spans="1:4" s="54" customFormat="1" ht="18" customHeight="1">
      <c r="A122" s="5">
        <v>6</v>
      </c>
      <c r="B122" s="72" t="s">
        <v>90</v>
      </c>
      <c r="C122" s="7" t="s">
        <v>1807</v>
      </c>
      <c r="D122" s="3" t="str">
        <f t="shared" si="1"/>
        <v>函數-f-V-6認識極限，理解微分與導數的意義，並能用以溝通和推論。</v>
      </c>
    </row>
    <row r="123" spans="1:4" s="54" customFormat="1" ht="18" customHeight="1">
      <c r="A123" s="5">
        <v>6</v>
      </c>
      <c r="B123" s="72" t="s">
        <v>90</v>
      </c>
      <c r="C123" s="7" t="s">
        <v>1808</v>
      </c>
      <c r="D123" s="3" t="str">
        <f t="shared" si="1"/>
        <v>函數-f-V-7理解導函數的意義，熟練其操作，並能用以解決問題。</v>
      </c>
    </row>
    <row r="124" spans="1:4" s="54" customFormat="1" ht="18" customHeight="1">
      <c r="A124" s="5">
        <v>6</v>
      </c>
      <c r="B124" s="72" t="s">
        <v>90</v>
      </c>
      <c r="C124" s="7" t="s">
        <v>1809</v>
      </c>
      <c r="D124" s="3" t="str">
        <f t="shared" si="1"/>
        <v>函數-f-V-8認識微分與積分互為逆運算，理解微積分基本定理的意義，並能用以推論。</v>
      </c>
    </row>
    <row r="125" spans="1:4" s="54" customFormat="1" ht="18" customHeight="1">
      <c r="A125" s="5">
        <v>6</v>
      </c>
      <c r="B125" s="72" t="s">
        <v>90</v>
      </c>
      <c r="C125" s="7" t="s">
        <v>1810</v>
      </c>
      <c r="D125" s="3" t="str">
        <f t="shared" si="1"/>
        <v xml:space="preserve">函數-f-V-9理解定積分的原理，並能用以溝通、推論和解決問題。 </v>
      </c>
    </row>
    <row r="126" spans="1:4" s="54" customFormat="1" ht="43.5" customHeight="1">
      <c r="A126" s="5">
        <v>7</v>
      </c>
      <c r="B126" s="9" t="s">
        <v>1765</v>
      </c>
      <c r="C126" s="7" t="s">
        <v>1811</v>
      </c>
      <c r="D126" s="3" t="str">
        <f t="shared" si="1"/>
        <v xml:space="preserve">資料與不確定性-d-V-1認識集合，理解並欣賞集合語言的簡潔性，能操作集合的運算，能以文氏圖作為 輔助，並能用於溝通與推論。
</v>
      </c>
    </row>
    <row r="127" spans="1:4" s="54" customFormat="1" ht="18" customHeight="1">
      <c r="A127" s="5">
        <v>7</v>
      </c>
      <c r="B127" s="9" t="s">
        <v>1765</v>
      </c>
      <c r="C127" s="7" t="s">
        <v>1812</v>
      </c>
      <c r="D127" s="3" t="str">
        <f t="shared" si="1"/>
        <v xml:space="preserve">資料與不確定性-d-V-2能判斷分析數據的時機，能選用適當的統計量作為描述數據的參數，理解數據分 析可能產生的例外，並能處理例外。
</v>
      </c>
    </row>
    <row r="128" spans="1:4" s="54" customFormat="1" ht="18" customHeight="1">
      <c r="A128" s="5">
        <v>7</v>
      </c>
      <c r="B128" s="9" t="s">
        <v>1765</v>
      </c>
      <c r="C128" s="7" t="s">
        <v>1813</v>
      </c>
      <c r="D128" s="3" t="str">
        <f t="shared" si="1"/>
        <v xml:space="preserve">資料與不確定性-d-V-3理解事件的不確定性，並能以機率將之量化。理解機率的性質並能操作其運算， 能用以溝通和推論。
</v>
      </c>
    </row>
    <row r="129" spans="1:4" s="54" customFormat="1" ht="18" customHeight="1">
      <c r="A129" s="5">
        <v>7</v>
      </c>
      <c r="B129" s="9" t="s">
        <v>1765</v>
      </c>
      <c r="C129" s="7" t="s">
        <v>1814</v>
      </c>
      <c r="D129" s="3" t="str">
        <f t="shared" si="1"/>
        <v xml:space="preserve">資料與不確定性-d-V-4認識隨機變數，理解其分佈概念，理解其參數的意義與算法，並能用以推論和解 決問題。
</v>
      </c>
    </row>
    <row r="130" spans="1:4" s="54" customFormat="1" ht="18" customHeight="1">
      <c r="A130" s="5">
        <v>7</v>
      </c>
      <c r="B130" s="9" t="s">
        <v>1765</v>
      </c>
      <c r="C130" s="7" t="s">
        <v>1815</v>
      </c>
      <c r="D130" s="3" t="str">
        <f t="shared" si="1"/>
        <v>資料與不確定性-d-V-5能以機率檢核不確定之假設或推論的合理性。</v>
      </c>
    </row>
    <row r="131" spans="1:4" s="54" customFormat="1" ht="18" customHeight="1">
      <c r="A131" s="5">
        <v>7</v>
      </c>
      <c r="B131" s="9" t="s">
        <v>1765</v>
      </c>
      <c r="C131" s="47" t="s">
        <v>1816</v>
      </c>
      <c r="D131" s="3" t="str">
        <f t="shared" ref="D131:D165" si="2">B131&amp;"-"&amp;C131</f>
        <v>資料與不確定性-d-V-6理解基本計數原理，能運用策略與原理，窮舉所有狀況。</v>
      </c>
    </row>
    <row r="132" spans="1:4" s="54" customFormat="1" ht="18" customHeight="1">
      <c r="A132" s="5">
        <v>7</v>
      </c>
      <c r="B132" s="9" t="s">
        <v>1765</v>
      </c>
      <c r="C132" s="47" t="s">
        <v>1817</v>
      </c>
      <c r="D132" s="3" t="str">
        <f t="shared" si="2"/>
        <v>資料與不確定性-d-V-7認識排列與組合的計數模型，理解其運算原理，並能用於溝通和解決問題。</v>
      </c>
    </row>
    <row r="133" spans="1:4" s="54" customFormat="1" ht="18" customHeight="1">
      <c r="A133" s="5"/>
      <c r="B133" s="3"/>
      <c r="C133" s="7"/>
      <c r="D133" s="3" t="str">
        <f t="shared" si="2"/>
        <v>-</v>
      </c>
    </row>
    <row r="134" spans="1:4" s="54" customFormat="1" ht="18" customHeight="1">
      <c r="A134" s="5"/>
      <c r="B134" s="3"/>
      <c r="C134" s="7"/>
      <c r="D134" s="3" t="str">
        <f t="shared" si="2"/>
        <v>-</v>
      </c>
    </row>
    <row r="135" spans="1:4" s="54" customFormat="1" ht="18" customHeight="1">
      <c r="A135" s="5"/>
      <c r="B135" s="3"/>
      <c r="C135" s="7"/>
      <c r="D135" s="3" t="str">
        <f t="shared" si="2"/>
        <v>-</v>
      </c>
    </row>
    <row r="136" spans="1:4" s="54" customFormat="1" ht="18" customHeight="1">
      <c r="A136" s="5"/>
      <c r="B136" s="3"/>
      <c r="C136" s="7"/>
      <c r="D136" s="3" t="str">
        <f t="shared" si="2"/>
        <v>-</v>
      </c>
    </row>
    <row r="137" spans="1:4" s="54" customFormat="1" ht="18" customHeight="1">
      <c r="A137" s="5"/>
      <c r="B137" s="3"/>
      <c r="C137" s="7"/>
      <c r="D137" s="3" t="str">
        <f t="shared" si="2"/>
        <v>-</v>
      </c>
    </row>
    <row r="138" spans="1:4" s="54" customFormat="1" ht="18" customHeight="1">
      <c r="A138" s="5"/>
      <c r="B138" s="3"/>
      <c r="C138" s="7"/>
      <c r="D138" s="3" t="str">
        <f t="shared" si="2"/>
        <v>-</v>
      </c>
    </row>
    <row r="139" spans="1:4" s="54" customFormat="1" ht="18" customHeight="1">
      <c r="A139" s="5"/>
      <c r="B139" s="3"/>
      <c r="C139" s="7"/>
      <c r="D139" s="3" t="str">
        <f t="shared" si="2"/>
        <v>-</v>
      </c>
    </row>
    <row r="140" spans="1:4" s="54" customFormat="1" ht="18" customHeight="1">
      <c r="A140" s="5"/>
      <c r="B140" s="3"/>
      <c r="C140" s="7"/>
      <c r="D140" s="3" t="str">
        <f t="shared" si="2"/>
        <v>-</v>
      </c>
    </row>
    <row r="141" spans="1:4" s="54" customFormat="1" ht="18" customHeight="1">
      <c r="A141" s="5"/>
      <c r="B141" s="3"/>
      <c r="C141" s="7"/>
      <c r="D141" s="3" t="str">
        <f t="shared" si="2"/>
        <v>-</v>
      </c>
    </row>
    <row r="142" spans="1:4" s="54" customFormat="1" ht="18" customHeight="1">
      <c r="A142" s="5"/>
      <c r="B142" s="3"/>
      <c r="C142" s="7"/>
      <c r="D142" s="3" t="str">
        <f t="shared" si="2"/>
        <v>-</v>
      </c>
    </row>
    <row r="143" spans="1:4" s="54" customFormat="1" ht="18" customHeight="1">
      <c r="A143" s="5"/>
      <c r="B143" s="3"/>
      <c r="C143" s="7"/>
      <c r="D143" s="3" t="str">
        <f t="shared" si="2"/>
        <v>-</v>
      </c>
    </row>
    <row r="144" spans="1:4" s="54" customFormat="1" ht="18" customHeight="1">
      <c r="A144" s="5"/>
      <c r="B144" s="3"/>
      <c r="C144" s="7"/>
      <c r="D144" s="3" t="str">
        <f t="shared" si="2"/>
        <v>-</v>
      </c>
    </row>
    <row r="145" spans="1:9" s="54" customFormat="1" ht="18" customHeight="1">
      <c r="A145" s="5"/>
      <c r="B145" s="3"/>
      <c r="C145" s="7"/>
      <c r="D145" s="3" t="str">
        <f t="shared" si="2"/>
        <v>-</v>
      </c>
    </row>
    <row r="146" spans="1:9" s="54" customFormat="1" ht="18" customHeight="1">
      <c r="A146" s="5"/>
      <c r="B146" s="3"/>
      <c r="C146" s="7"/>
      <c r="D146" s="3" t="str">
        <f t="shared" si="2"/>
        <v>-</v>
      </c>
    </row>
    <row r="147" spans="1:9" s="54" customFormat="1" ht="18" customHeight="1">
      <c r="A147" s="5"/>
      <c r="B147" s="3"/>
      <c r="C147" s="7"/>
      <c r="D147" s="3" t="str">
        <f t="shared" si="2"/>
        <v>-</v>
      </c>
    </row>
    <row r="148" spans="1:9" s="54" customFormat="1" ht="18" customHeight="1">
      <c r="A148" s="5"/>
      <c r="B148" s="3"/>
      <c r="C148" s="7"/>
      <c r="D148" s="3" t="str">
        <f t="shared" si="2"/>
        <v>-</v>
      </c>
    </row>
    <row r="149" spans="1:9" s="54" customFormat="1" ht="18" customHeight="1">
      <c r="A149" s="5"/>
      <c r="B149" s="3"/>
      <c r="C149" s="7"/>
      <c r="D149" s="3" t="str">
        <f t="shared" si="2"/>
        <v>-</v>
      </c>
    </row>
    <row r="150" spans="1:9" s="54" customFormat="1" ht="18" customHeight="1">
      <c r="A150" s="5"/>
      <c r="B150" s="3"/>
      <c r="C150" s="7"/>
      <c r="D150" s="3" t="str">
        <f t="shared" si="2"/>
        <v>-</v>
      </c>
    </row>
    <row r="151" spans="1:9" s="54" customFormat="1" ht="18" customHeight="1">
      <c r="A151" s="5"/>
      <c r="B151" s="3"/>
      <c r="C151" s="7"/>
      <c r="D151" s="3" t="str">
        <f t="shared" si="2"/>
        <v>-</v>
      </c>
    </row>
    <row r="152" spans="1:9" s="54" customFormat="1" ht="18" customHeight="1">
      <c r="A152" s="5"/>
      <c r="B152" s="3"/>
      <c r="C152" s="7"/>
      <c r="D152" s="3" t="str">
        <f t="shared" si="2"/>
        <v>-</v>
      </c>
    </row>
    <row r="153" spans="1:9" s="54" customFormat="1" ht="18" customHeight="1">
      <c r="A153" s="5"/>
      <c r="B153" s="3"/>
      <c r="C153" s="7"/>
      <c r="D153" s="3" t="str">
        <f t="shared" si="2"/>
        <v>-</v>
      </c>
    </row>
    <row r="154" spans="1:9" s="54" customFormat="1" ht="18" customHeight="1">
      <c r="A154" s="5"/>
      <c r="B154" s="3"/>
      <c r="C154" s="7"/>
      <c r="D154" s="3" t="str">
        <f t="shared" si="2"/>
        <v>-</v>
      </c>
    </row>
    <row r="155" spans="1:9" s="54" customFormat="1" ht="18" customHeight="1">
      <c r="A155" s="5"/>
      <c r="B155" s="3"/>
      <c r="C155" s="7"/>
      <c r="D155" s="3" t="str">
        <f t="shared" si="2"/>
        <v>-</v>
      </c>
    </row>
    <row r="156" spans="1:9" ht="18" customHeight="1">
      <c r="C156" s="7"/>
      <c r="D156" s="3" t="str">
        <f t="shared" si="2"/>
        <v>-</v>
      </c>
      <c r="E156" s="5"/>
      <c r="F156" s="5"/>
      <c r="G156" s="5"/>
      <c r="H156" s="5"/>
      <c r="I156" s="5"/>
    </row>
    <row r="157" spans="1:9" ht="18" customHeight="1">
      <c r="C157" s="7"/>
      <c r="D157" s="3" t="str">
        <f t="shared" si="2"/>
        <v>-</v>
      </c>
      <c r="E157" s="5"/>
      <c r="F157" s="5"/>
      <c r="G157" s="5"/>
      <c r="H157" s="5"/>
      <c r="I157" s="5"/>
    </row>
    <row r="158" spans="1:9" ht="18" customHeight="1">
      <c r="C158" s="7"/>
      <c r="D158" s="3" t="str">
        <f t="shared" si="2"/>
        <v>-</v>
      </c>
      <c r="E158" s="5"/>
      <c r="F158" s="5"/>
      <c r="G158" s="5"/>
      <c r="H158" s="5"/>
      <c r="I158" s="5"/>
    </row>
    <row r="159" spans="1:9" ht="18" customHeight="1">
      <c r="C159" s="7"/>
      <c r="D159" s="3" t="str">
        <f t="shared" si="2"/>
        <v>-</v>
      </c>
      <c r="E159" s="5"/>
      <c r="F159" s="5"/>
      <c r="G159" s="5"/>
      <c r="H159" s="5"/>
      <c r="I159" s="5"/>
    </row>
    <row r="160" spans="1:9" ht="18" customHeight="1">
      <c r="C160" s="7"/>
      <c r="D160" s="3" t="str">
        <f t="shared" si="2"/>
        <v>-</v>
      </c>
      <c r="E160" s="5"/>
      <c r="F160" s="5"/>
      <c r="G160" s="5"/>
      <c r="H160" s="5"/>
      <c r="I160" s="5"/>
    </row>
    <row r="161" spans="3:9" ht="18" customHeight="1">
      <c r="C161" s="7"/>
      <c r="D161" s="3" t="str">
        <f t="shared" si="2"/>
        <v>-</v>
      </c>
      <c r="E161" s="5"/>
      <c r="F161" s="5"/>
      <c r="G161" s="5"/>
      <c r="H161" s="5"/>
      <c r="I161" s="5"/>
    </row>
    <row r="162" spans="3:9" ht="18" customHeight="1">
      <c r="C162" s="7"/>
      <c r="D162" s="3" t="str">
        <f t="shared" si="2"/>
        <v>-</v>
      </c>
      <c r="E162" s="5"/>
      <c r="F162" s="5"/>
      <c r="G162" s="5"/>
      <c r="H162" s="5"/>
      <c r="I162" s="5"/>
    </row>
    <row r="163" spans="3:9" ht="18" customHeight="1">
      <c r="C163" s="7"/>
      <c r="D163" s="3" t="str">
        <f t="shared" si="2"/>
        <v>-</v>
      </c>
      <c r="E163" s="5"/>
      <c r="F163" s="5"/>
      <c r="G163" s="5"/>
      <c r="H163" s="5"/>
      <c r="I163" s="5"/>
    </row>
    <row r="164" spans="3:9" ht="18" customHeight="1">
      <c r="C164" s="7"/>
      <c r="D164" s="3" t="str">
        <f t="shared" si="2"/>
        <v>-</v>
      </c>
      <c r="E164" s="5"/>
      <c r="F164" s="5"/>
      <c r="G164" s="5"/>
      <c r="H164" s="5"/>
      <c r="I164" s="5"/>
    </row>
    <row r="165" spans="3:9" ht="18" customHeight="1">
      <c r="C165" s="24"/>
      <c r="D165" s="3" t="str">
        <f t="shared" si="2"/>
        <v>-</v>
      </c>
      <c r="E165" s="5"/>
      <c r="F165" s="5"/>
      <c r="G165" s="5"/>
      <c r="H165" s="5"/>
      <c r="I165" s="5"/>
    </row>
    <row r="166" spans="3:9" ht="18" customHeight="1">
      <c r="C166" s="25"/>
      <c r="E166" s="5"/>
      <c r="F166" s="5"/>
      <c r="G166" s="5"/>
      <c r="H166" s="5"/>
      <c r="I166" s="5"/>
    </row>
    <row r="167" spans="3:9" ht="18" customHeight="1">
      <c r="C167" s="25"/>
      <c r="E167" s="5"/>
      <c r="F167" s="5"/>
      <c r="G167" s="5"/>
      <c r="H167" s="5"/>
      <c r="I167" s="5"/>
    </row>
    <row r="168" spans="3:9" ht="18" customHeight="1">
      <c r="C168" s="25"/>
      <c r="E168" s="5"/>
      <c r="F168" s="5"/>
      <c r="G168" s="5"/>
      <c r="H168" s="5"/>
      <c r="I168" s="5"/>
    </row>
    <row r="169" spans="3:9" ht="18" customHeight="1">
      <c r="C169" s="25"/>
      <c r="E169" s="5"/>
      <c r="F169" s="5"/>
      <c r="G169" s="5"/>
      <c r="H169" s="5"/>
      <c r="I169" s="5"/>
    </row>
    <row r="170" spans="3:9" ht="18" customHeight="1">
      <c r="C170" s="25"/>
      <c r="E170" s="5"/>
      <c r="F170" s="5"/>
      <c r="G170" s="5"/>
      <c r="H170" s="5"/>
      <c r="I170" s="5"/>
    </row>
    <row r="171" spans="3:9" ht="18" customHeight="1">
      <c r="C171" s="25"/>
      <c r="E171" s="5"/>
      <c r="F171" s="5"/>
      <c r="G171" s="5"/>
      <c r="H171" s="5"/>
      <c r="I171" s="5"/>
    </row>
    <row r="172" spans="3:9" ht="18" customHeight="1">
      <c r="C172" s="25"/>
      <c r="E172" s="5"/>
      <c r="F172" s="5"/>
      <c r="G172" s="5"/>
      <c r="H172" s="5"/>
      <c r="I172" s="5"/>
    </row>
    <row r="173" spans="3:9" ht="18" customHeight="1">
      <c r="C173" s="25"/>
      <c r="E173" s="5"/>
      <c r="F173" s="5"/>
      <c r="G173" s="5"/>
      <c r="H173" s="5"/>
      <c r="I173" s="5"/>
    </row>
    <row r="174" spans="3:9" ht="18" customHeight="1">
      <c r="C174" s="25"/>
      <c r="E174" s="5"/>
      <c r="F174" s="5"/>
      <c r="G174" s="5"/>
      <c r="H174" s="5"/>
      <c r="I174" s="5"/>
    </row>
    <row r="175" spans="3:9" ht="18" customHeight="1">
      <c r="C175" s="25"/>
      <c r="E175" s="5"/>
      <c r="F175" s="5"/>
      <c r="G175" s="5"/>
      <c r="H175" s="5"/>
      <c r="I175" s="5"/>
    </row>
    <row r="176" spans="3:9" ht="18" customHeight="1">
      <c r="C176" s="25"/>
      <c r="E176" s="5"/>
      <c r="F176" s="5"/>
      <c r="G176" s="5"/>
      <c r="H176" s="5"/>
      <c r="I176" s="5"/>
    </row>
    <row r="177" spans="3:9" ht="18" customHeight="1">
      <c r="C177" s="25"/>
      <c r="E177" s="5"/>
      <c r="F177" s="5"/>
      <c r="G177" s="5"/>
      <c r="H177" s="5"/>
      <c r="I177" s="5"/>
    </row>
    <row r="178" spans="3:9" ht="18" customHeight="1">
      <c r="C178" s="25"/>
      <c r="E178" s="5"/>
      <c r="F178" s="5"/>
      <c r="G178" s="5"/>
      <c r="H178" s="5"/>
      <c r="I178" s="5"/>
    </row>
    <row r="179" spans="3:9" ht="18" customHeight="1">
      <c r="C179" s="25"/>
      <c r="E179" s="5"/>
      <c r="F179" s="5"/>
      <c r="G179" s="5"/>
      <c r="H179" s="5"/>
      <c r="I179" s="5"/>
    </row>
    <row r="180" spans="3:9" ht="18" customHeight="1">
      <c r="C180" s="25"/>
      <c r="E180" s="5"/>
      <c r="F180" s="5"/>
      <c r="G180" s="5"/>
      <c r="H180" s="5"/>
      <c r="I180" s="5"/>
    </row>
    <row r="181" spans="3:9" ht="18" customHeight="1">
      <c r="C181" s="25"/>
      <c r="E181" s="5"/>
      <c r="F181" s="5"/>
      <c r="G181" s="5"/>
      <c r="H181" s="5"/>
      <c r="I181" s="5"/>
    </row>
    <row r="182" spans="3:9" ht="18" customHeight="1">
      <c r="C182" s="25"/>
      <c r="E182" s="5"/>
      <c r="F182" s="5"/>
      <c r="G182" s="5"/>
      <c r="H182" s="5"/>
      <c r="I182" s="5"/>
    </row>
    <row r="183" spans="3:9" ht="18" customHeight="1">
      <c r="C183" s="25"/>
      <c r="E183" s="5"/>
      <c r="F183" s="5"/>
      <c r="G183" s="5"/>
      <c r="H183" s="5"/>
      <c r="I183" s="5"/>
    </row>
    <row r="184" spans="3:9" ht="18" customHeight="1">
      <c r="C184" s="25"/>
      <c r="E184" s="5"/>
      <c r="F184" s="5"/>
      <c r="G184" s="5"/>
      <c r="H184" s="5"/>
      <c r="I184" s="5"/>
    </row>
    <row r="185" spans="3:9" ht="18" customHeight="1">
      <c r="C185" s="25"/>
      <c r="E185" s="5"/>
      <c r="F185" s="5"/>
      <c r="G185" s="5"/>
      <c r="H185" s="5"/>
      <c r="I185" s="5"/>
    </row>
    <row r="186" spans="3:9" ht="18" customHeight="1">
      <c r="C186" s="25"/>
      <c r="E186" s="5"/>
      <c r="F186" s="5"/>
      <c r="G186" s="5"/>
      <c r="H186" s="5"/>
      <c r="I186" s="5"/>
    </row>
    <row r="187" spans="3:9" ht="18" customHeight="1">
      <c r="C187" s="25"/>
      <c r="E187" s="5"/>
      <c r="F187" s="5"/>
      <c r="G187" s="5"/>
      <c r="H187" s="5"/>
      <c r="I187" s="5"/>
    </row>
    <row r="188" spans="3:9" ht="18" customHeight="1">
      <c r="C188" s="25"/>
      <c r="E188" s="5"/>
      <c r="F188" s="5"/>
      <c r="G188" s="5"/>
      <c r="H188" s="5"/>
      <c r="I188" s="5"/>
    </row>
    <row r="189" spans="3:9" ht="18" customHeight="1">
      <c r="C189" s="25"/>
      <c r="E189" s="5"/>
      <c r="F189" s="5"/>
      <c r="G189" s="5"/>
      <c r="H189" s="5"/>
      <c r="I189" s="5"/>
    </row>
    <row r="190" spans="3:9" ht="18" customHeight="1">
      <c r="C190" s="25"/>
      <c r="E190" s="5"/>
      <c r="F190" s="5"/>
      <c r="G190" s="5"/>
      <c r="H190" s="5"/>
      <c r="I190" s="5"/>
    </row>
    <row r="191" spans="3:9" ht="18" customHeight="1">
      <c r="C191" s="25"/>
      <c r="E191" s="5"/>
      <c r="F191" s="5"/>
      <c r="G191" s="5"/>
      <c r="H191" s="5"/>
      <c r="I191" s="5"/>
    </row>
    <row r="192" spans="3:9" ht="18" customHeight="1">
      <c r="C192" s="25"/>
      <c r="E192" s="5"/>
      <c r="F192" s="5"/>
      <c r="G192" s="5"/>
      <c r="H192" s="5"/>
      <c r="I192" s="5"/>
    </row>
    <row r="193" spans="3:9" ht="18" customHeight="1">
      <c r="C193" s="25"/>
      <c r="E193" s="5"/>
      <c r="F193" s="5"/>
      <c r="G193" s="5"/>
      <c r="H193" s="5"/>
      <c r="I193" s="5"/>
    </row>
    <row r="194" spans="3:9" ht="18" customHeight="1">
      <c r="C194" s="25"/>
      <c r="E194" s="5"/>
      <c r="F194" s="5"/>
      <c r="G194" s="5"/>
      <c r="H194" s="5"/>
      <c r="I194" s="5"/>
    </row>
    <row r="195" spans="3:9" ht="18" customHeight="1">
      <c r="C195" s="25"/>
      <c r="E195" s="5"/>
      <c r="F195" s="5"/>
      <c r="G195" s="5"/>
      <c r="H195" s="5"/>
      <c r="I195" s="5"/>
    </row>
    <row r="196" spans="3:9" ht="18" customHeight="1">
      <c r="C196" s="25"/>
      <c r="E196" s="5"/>
      <c r="F196" s="5"/>
      <c r="G196" s="5"/>
      <c r="H196" s="5"/>
      <c r="I196" s="5"/>
    </row>
    <row r="197" spans="3:9" ht="18" customHeight="1">
      <c r="C197" s="25"/>
      <c r="E197" s="5"/>
      <c r="F197" s="5"/>
      <c r="G197" s="5"/>
      <c r="H197" s="5"/>
      <c r="I197" s="5"/>
    </row>
    <row r="198" spans="3:9" ht="18" customHeight="1">
      <c r="C198" s="25"/>
      <c r="E198" s="5"/>
      <c r="F198" s="5"/>
      <c r="G198" s="5"/>
      <c r="H198" s="5"/>
      <c r="I198" s="5"/>
    </row>
    <row r="199" spans="3:9" ht="18" customHeight="1">
      <c r="C199" s="25"/>
      <c r="E199" s="5"/>
      <c r="F199" s="5"/>
      <c r="G199" s="5"/>
      <c r="H199" s="5"/>
      <c r="I199" s="5"/>
    </row>
    <row r="200" spans="3:9" ht="18" customHeight="1">
      <c r="C200" s="25"/>
      <c r="E200" s="5"/>
      <c r="F200" s="5"/>
      <c r="G200" s="5"/>
      <c r="H200" s="5"/>
      <c r="I200" s="5"/>
    </row>
    <row r="201" spans="3:9" ht="18" customHeight="1">
      <c r="C201" s="25"/>
      <c r="E201" s="5"/>
      <c r="F201" s="5"/>
      <c r="G201" s="5"/>
      <c r="H201" s="5"/>
      <c r="I201" s="5"/>
    </row>
    <row r="202" spans="3:9" ht="18" customHeight="1">
      <c r="C202" s="25"/>
      <c r="E202" s="5"/>
      <c r="F202" s="5"/>
      <c r="G202" s="5"/>
      <c r="H202" s="5"/>
      <c r="I202" s="5"/>
    </row>
    <row r="203" spans="3:9" ht="18" customHeight="1">
      <c r="C203" s="25"/>
      <c r="E203" s="5"/>
      <c r="F203" s="5"/>
      <c r="G203" s="5"/>
      <c r="H203" s="5"/>
      <c r="I203" s="5"/>
    </row>
    <row r="204" spans="3:9" ht="18" customHeight="1">
      <c r="C204" s="25"/>
      <c r="E204" s="5"/>
      <c r="F204" s="5"/>
      <c r="G204" s="5"/>
      <c r="H204" s="5"/>
      <c r="I204" s="5"/>
    </row>
    <row r="205" spans="3:9" ht="18" customHeight="1">
      <c r="C205" s="25"/>
      <c r="E205" s="5"/>
      <c r="F205" s="5"/>
      <c r="G205" s="5"/>
      <c r="H205" s="5"/>
      <c r="I205" s="5"/>
    </row>
    <row r="206" spans="3:9" ht="18" customHeight="1">
      <c r="C206" s="25"/>
      <c r="E206" s="5"/>
      <c r="F206" s="5"/>
      <c r="G206" s="5"/>
      <c r="H206" s="5"/>
      <c r="I206" s="5"/>
    </row>
    <row r="207" spans="3:9" ht="18" customHeight="1">
      <c r="C207" s="25"/>
      <c r="E207" s="5"/>
      <c r="F207" s="5"/>
      <c r="G207" s="5"/>
      <c r="H207" s="5"/>
      <c r="I207" s="5"/>
    </row>
    <row r="208" spans="3:9" ht="18" customHeight="1">
      <c r="C208" s="25"/>
      <c r="E208" s="5"/>
      <c r="F208" s="5"/>
      <c r="G208" s="5"/>
      <c r="H208" s="5"/>
      <c r="I208" s="5"/>
    </row>
    <row r="209" spans="3:9" ht="18" customHeight="1">
      <c r="C209" s="25"/>
      <c r="E209" s="5"/>
      <c r="F209" s="5"/>
      <c r="G209" s="5"/>
      <c r="H209" s="5"/>
      <c r="I209" s="5"/>
    </row>
    <row r="210" spans="3:9" ht="18" customHeight="1">
      <c r="C210" s="25"/>
      <c r="E210" s="5"/>
      <c r="F210" s="5"/>
      <c r="G210" s="5"/>
      <c r="H210" s="5"/>
      <c r="I210" s="5"/>
    </row>
    <row r="211" spans="3:9" ht="18" customHeight="1">
      <c r="C211" s="25"/>
      <c r="E211" s="5"/>
      <c r="F211" s="5"/>
      <c r="G211" s="5"/>
      <c r="H211" s="5"/>
      <c r="I211" s="5"/>
    </row>
    <row r="212" spans="3:9" ht="18" customHeight="1">
      <c r="C212" s="25"/>
      <c r="E212" s="5"/>
      <c r="F212" s="5"/>
      <c r="G212" s="5"/>
      <c r="H212" s="5"/>
      <c r="I212" s="5"/>
    </row>
    <row r="213" spans="3:9" ht="18" customHeight="1">
      <c r="C213" s="25"/>
      <c r="E213" s="5"/>
      <c r="F213" s="5"/>
      <c r="G213" s="5"/>
      <c r="H213" s="5"/>
      <c r="I213" s="5"/>
    </row>
    <row r="214" spans="3:9" ht="18" customHeight="1">
      <c r="C214" s="25"/>
      <c r="E214" s="5"/>
      <c r="F214" s="5"/>
      <c r="G214" s="5"/>
      <c r="H214" s="5"/>
      <c r="I214" s="5"/>
    </row>
    <row r="215" spans="3:9" ht="18" customHeight="1">
      <c r="C215" s="25"/>
      <c r="E215" s="5"/>
      <c r="F215" s="5"/>
      <c r="G215" s="5"/>
      <c r="H215" s="5"/>
      <c r="I215" s="5"/>
    </row>
    <row r="216" spans="3:9" ht="18" customHeight="1">
      <c r="C216" s="25"/>
      <c r="E216" s="5"/>
      <c r="F216" s="5"/>
      <c r="G216" s="5"/>
      <c r="H216" s="5"/>
      <c r="I216" s="5"/>
    </row>
    <row r="217" spans="3:9" ht="18" customHeight="1">
      <c r="C217" s="25"/>
      <c r="E217" s="5"/>
      <c r="F217" s="5"/>
      <c r="G217" s="5"/>
      <c r="H217" s="5"/>
      <c r="I217" s="5"/>
    </row>
    <row r="218" spans="3:9" ht="18" customHeight="1">
      <c r="C218" s="25"/>
      <c r="E218" s="5"/>
      <c r="F218" s="5"/>
      <c r="G218" s="5"/>
      <c r="H218" s="5"/>
      <c r="I218" s="5"/>
    </row>
    <row r="219" spans="3:9" ht="18" customHeight="1">
      <c r="C219" s="25"/>
      <c r="E219" s="5"/>
      <c r="F219" s="5"/>
      <c r="G219" s="5"/>
      <c r="H219" s="5"/>
      <c r="I219" s="5"/>
    </row>
    <row r="220" spans="3:9" ht="18" customHeight="1">
      <c r="C220" s="25"/>
      <c r="E220" s="5"/>
      <c r="F220" s="5"/>
      <c r="G220" s="5"/>
      <c r="H220" s="5"/>
      <c r="I220" s="5"/>
    </row>
    <row r="221" spans="3:9" ht="18" customHeight="1">
      <c r="C221" s="25"/>
      <c r="E221" s="5"/>
      <c r="F221" s="5"/>
      <c r="G221" s="5"/>
      <c r="H221" s="5"/>
      <c r="I221" s="5"/>
    </row>
    <row r="222" spans="3:9" ht="18" customHeight="1">
      <c r="C222" s="25"/>
      <c r="E222" s="5"/>
      <c r="F222" s="5"/>
      <c r="G222" s="5"/>
      <c r="H222" s="5"/>
      <c r="I222" s="5"/>
    </row>
    <row r="223" spans="3:9" ht="18" customHeight="1">
      <c r="C223" s="25"/>
      <c r="E223" s="5"/>
      <c r="F223" s="5"/>
      <c r="G223" s="5"/>
      <c r="H223" s="5"/>
      <c r="I223" s="5"/>
    </row>
    <row r="224" spans="3:9" ht="18" customHeight="1">
      <c r="C224" s="25"/>
      <c r="E224" s="5"/>
      <c r="F224" s="5"/>
      <c r="G224" s="5"/>
      <c r="H224" s="5"/>
      <c r="I224" s="5"/>
    </row>
    <row r="225" spans="3:9" ht="18" customHeight="1">
      <c r="C225" s="25"/>
      <c r="E225" s="5"/>
      <c r="F225" s="5"/>
      <c r="G225" s="5"/>
      <c r="H225" s="5"/>
      <c r="I225" s="5"/>
    </row>
    <row r="226" spans="3:9" ht="18" customHeight="1">
      <c r="C226" s="25"/>
      <c r="E226" s="5"/>
      <c r="F226" s="5"/>
      <c r="G226" s="5"/>
      <c r="H226" s="5"/>
      <c r="I226" s="5"/>
    </row>
    <row r="227" spans="3:9" ht="18" customHeight="1">
      <c r="C227" s="25"/>
      <c r="E227" s="5"/>
      <c r="F227" s="5"/>
      <c r="G227" s="5"/>
      <c r="H227" s="5"/>
      <c r="I227" s="5"/>
    </row>
    <row r="228" spans="3:9" ht="18" customHeight="1">
      <c r="C228" s="25"/>
      <c r="E228" s="5"/>
      <c r="F228" s="5"/>
      <c r="G228" s="5"/>
      <c r="H228" s="5"/>
      <c r="I228" s="5"/>
    </row>
    <row r="229" spans="3:9" ht="18" customHeight="1">
      <c r="C229" s="25"/>
      <c r="E229" s="5"/>
      <c r="F229" s="5"/>
      <c r="G229" s="5"/>
      <c r="H229" s="5"/>
      <c r="I229" s="5"/>
    </row>
    <row r="230" spans="3:9" ht="18" customHeight="1">
      <c r="C230" s="25"/>
      <c r="E230" s="5"/>
      <c r="F230" s="5"/>
      <c r="G230" s="5"/>
      <c r="H230" s="5"/>
      <c r="I230" s="5"/>
    </row>
    <row r="231" spans="3:9" ht="18" customHeight="1">
      <c r="C231" s="25"/>
      <c r="E231" s="5"/>
      <c r="F231" s="5"/>
      <c r="G231" s="5"/>
      <c r="H231" s="5"/>
      <c r="I231" s="5"/>
    </row>
    <row r="232" spans="3:9" ht="18" customHeight="1">
      <c r="C232" s="25"/>
      <c r="E232" s="5"/>
      <c r="F232" s="5"/>
      <c r="G232" s="5"/>
      <c r="H232" s="5"/>
      <c r="I232" s="5"/>
    </row>
    <row r="233" spans="3:9" ht="18" customHeight="1">
      <c r="C233" s="25"/>
      <c r="E233" s="5"/>
      <c r="F233" s="5"/>
      <c r="G233" s="5"/>
      <c r="H233" s="5"/>
      <c r="I233" s="5"/>
    </row>
    <row r="234" spans="3:9" ht="18" customHeight="1">
      <c r="C234" s="25"/>
      <c r="E234" s="5"/>
      <c r="F234" s="5"/>
      <c r="G234" s="5"/>
      <c r="H234" s="5"/>
      <c r="I234" s="5"/>
    </row>
    <row r="235" spans="3:9" ht="18" customHeight="1">
      <c r="C235" s="25"/>
      <c r="E235" s="5"/>
      <c r="F235" s="5"/>
      <c r="G235" s="5"/>
      <c r="H235" s="5"/>
      <c r="I235" s="5"/>
    </row>
    <row r="236" spans="3:9" ht="18" customHeight="1">
      <c r="C236" s="25"/>
      <c r="E236" s="5"/>
      <c r="F236" s="5"/>
      <c r="G236" s="5"/>
      <c r="H236" s="5"/>
      <c r="I236" s="5"/>
    </row>
    <row r="237" spans="3:9" ht="18" customHeight="1">
      <c r="C237" s="25"/>
      <c r="E237" s="5"/>
      <c r="F237" s="5"/>
      <c r="G237" s="5"/>
      <c r="H237" s="5"/>
      <c r="I237" s="5"/>
    </row>
    <row r="238" spans="3:9" ht="18" customHeight="1">
      <c r="C238" s="25"/>
      <c r="E238" s="5"/>
      <c r="F238" s="5"/>
      <c r="G238" s="5"/>
      <c r="H238" s="5"/>
      <c r="I238" s="5"/>
    </row>
    <row r="239" spans="3:9" ht="18" customHeight="1">
      <c r="C239" s="25"/>
      <c r="E239" s="5"/>
      <c r="F239" s="5"/>
      <c r="G239" s="5"/>
      <c r="H239" s="5"/>
      <c r="I239" s="5"/>
    </row>
    <row r="240" spans="3:9" ht="18" customHeight="1">
      <c r="C240" s="26"/>
      <c r="E240" s="5"/>
      <c r="F240" s="5"/>
      <c r="G240" s="5"/>
      <c r="H240" s="5"/>
      <c r="I240" s="5"/>
    </row>
    <row r="241" spans="3:9" ht="18" customHeight="1">
      <c r="C241" s="25"/>
      <c r="E241" s="5"/>
      <c r="F241" s="5"/>
      <c r="G241" s="5"/>
      <c r="H241" s="5"/>
      <c r="I241" s="5"/>
    </row>
    <row r="242" spans="3:9" ht="18" customHeight="1">
      <c r="C242" s="25"/>
      <c r="E242" s="5"/>
      <c r="F242" s="5"/>
      <c r="G242" s="5"/>
      <c r="H242" s="5"/>
      <c r="I242" s="5"/>
    </row>
    <row r="243" spans="3:9" ht="18" customHeight="1">
      <c r="C243" s="25"/>
      <c r="E243" s="5"/>
      <c r="F243" s="5"/>
      <c r="G243" s="5"/>
      <c r="H243" s="5"/>
      <c r="I243" s="5"/>
    </row>
    <row r="244" spans="3:9" ht="18" customHeight="1">
      <c r="C244" s="25"/>
      <c r="E244" s="5"/>
      <c r="F244" s="5"/>
      <c r="G244" s="5"/>
      <c r="H244" s="5"/>
      <c r="I244" s="5"/>
    </row>
    <row r="245" spans="3:9" ht="18" customHeight="1">
      <c r="C245" s="25"/>
      <c r="E245" s="5"/>
      <c r="F245" s="5"/>
      <c r="G245" s="5"/>
      <c r="H245" s="5"/>
      <c r="I245" s="5"/>
    </row>
    <row r="246" spans="3:9" ht="18" customHeight="1">
      <c r="C246" s="25"/>
      <c r="E246" s="5"/>
      <c r="F246" s="5"/>
      <c r="G246" s="5"/>
      <c r="H246" s="5"/>
      <c r="I246" s="5"/>
    </row>
    <row r="247" spans="3:9" ht="18" customHeight="1">
      <c r="C247" s="25"/>
      <c r="E247" s="5"/>
      <c r="F247" s="5"/>
      <c r="G247" s="5"/>
      <c r="H247" s="5"/>
      <c r="I247" s="5"/>
    </row>
    <row r="248" spans="3:9" ht="18" customHeight="1">
      <c r="C248" s="25"/>
      <c r="E248" s="5"/>
      <c r="F248" s="5"/>
      <c r="G248" s="5"/>
      <c r="H248" s="5"/>
      <c r="I248" s="5"/>
    </row>
    <row r="249" spans="3:9" ht="18" customHeight="1">
      <c r="C249" s="25"/>
      <c r="E249" s="5"/>
      <c r="F249" s="5"/>
      <c r="G249" s="5"/>
      <c r="H249" s="5"/>
      <c r="I249" s="5"/>
    </row>
    <row r="250" spans="3:9" ht="18" customHeight="1">
      <c r="C250" s="25"/>
      <c r="E250" s="5"/>
      <c r="F250" s="5"/>
      <c r="G250" s="5"/>
      <c r="H250" s="5"/>
      <c r="I250" s="5"/>
    </row>
    <row r="251" spans="3:9" ht="18" customHeight="1">
      <c r="C251" s="25"/>
      <c r="E251" s="5"/>
      <c r="F251" s="5"/>
      <c r="G251" s="5"/>
      <c r="H251" s="5"/>
      <c r="I251" s="5"/>
    </row>
    <row r="252" spans="3:9" ht="18" customHeight="1">
      <c r="C252" s="25"/>
      <c r="E252" s="5"/>
      <c r="F252" s="5"/>
      <c r="G252" s="5"/>
      <c r="H252" s="5"/>
      <c r="I252" s="5"/>
    </row>
    <row r="253" spans="3:9" ht="18" customHeight="1">
      <c r="C253" s="25"/>
      <c r="E253" s="5"/>
      <c r="F253" s="5"/>
      <c r="G253" s="5"/>
      <c r="H253" s="5"/>
      <c r="I253" s="5"/>
    </row>
    <row r="254" spans="3:9" ht="18" customHeight="1">
      <c r="C254" s="25"/>
      <c r="E254" s="5"/>
      <c r="F254" s="5"/>
      <c r="G254" s="5"/>
      <c r="H254" s="5"/>
      <c r="I254" s="5"/>
    </row>
    <row r="255" spans="3:9" ht="18" customHeight="1">
      <c r="C255" s="25"/>
      <c r="E255" s="5"/>
      <c r="F255" s="5"/>
      <c r="G255" s="5"/>
      <c r="H255" s="5"/>
      <c r="I255" s="5"/>
    </row>
    <row r="256" spans="3:9" ht="18" customHeight="1">
      <c r="C256" s="25"/>
      <c r="E256" s="5"/>
      <c r="F256" s="5"/>
      <c r="G256" s="5"/>
      <c r="H256" s="5"/>
      <c r="I256" s="5"/>
    </row>
    <row r="257" spans="3:9" ht="18" customHeight="1">
      <c r="C257" s="25"/>
      <c r="E257" s="5"/>
      <c r="F257" s="5"/>
      <c r="G257" s="5"/>
      <c r="H257" s="5"/>
      <c r="I257" s="5"/>
    </row>
    <row r="258" spans="3:9" ht="18" customHeight="1">
      <c r="C258" s="25"/>
      <c r="E258" s="5"/>
      <c r="F258" s="5"/>
      <c r="G258" s="5"/>
      <c r="H258" s="5"/>
      <c r="I258" s="5"/>
    </row>
    <row r="259" spans="3:9" ht="18" customHeight="1">
      <c r="C259" s="25"/>
      <c r="E259" s="5"/>
      <c r="F259" s="5"/>
      <c r="G259" s="5"/>
      <c r="H259" s="5"/>
      <c r="I259" s="5"/>
    </row>
    <row r="260" spans="3:9" ht="18" customHeight="1">
      <c r="C260" s="25"/>
      <c r="E260" s="5"/>
      <c r="F260" s="5"/>
      <c r="G260" s="5"/>
      <c r="H260" s="5"/>
      <c r="I260" s="5"/>
    </row>
    <row r="261" spans="3:9" ht="18" customHeight="1">
      <c r="C261" s="25"/>
      <c r="E261" s="5"/>
      <c r="F261" s="5"/>
      <c r="G261" s="5"/>
      <c r="H261" s="5"/>
      <c r="I261" s="5"/>
    </row>
    <row r="262" spans="3:9" ht="18" customHeight="1">
      <c r="C262" s="25"/>
      <c r="E262" s="5"/>
      <c r="F262" s="5"/>
      <c r="G262" s="5"/>
      <c r="H262" s="5"/>
      <c r="I262" s="5"/>
    </row>
    <row r="263" spans="3:9" ht="18" customHeight="1">
      <c r="C263" s="25"/>
      <c r="E263" s="5"/>
      <c r="F263" s="5"/>
      <c r="G263" s="5"/>
      <c r="H263" s="5"/>
      <c r="I263" s="5"/>
    </row>
    <row r="264" spans="3:9" ht="18" customHeight="1">
      <c r="C264" s="25"/>
      <c r="E264" s="5"/>
      <c r="F264" s="5"/>
      <c r="G264" s="5"/>
      <c r="H264" s="5"/>
      <c r="I264" s="5"/>
    </row>
    <row r="265" spans="3:9" ht="18" customHeight="1">
      <c r="C265" s="25"/>
      <c r="E265" s="5"/>
      <c r="F265" s="5"/>
      <c r="G265" s="5"/>
      <c r="H265" s="5"/>
      <c r="I265" s="5"/>
    </row>
    <row r="266" spans="3:9" ht="18" customHeight="1">
      <c r="C266" s="25"/>
      <c r="E266" s="5"/>
      <c r="F266" s="5"/>
      <c r="G266" s="5"/>
      <c r="H266" s="5"/>
      <c r="I266" s="5"/>
    </row>
    <row r="267" spans="3:9" ht="18" customHeight="1">
      <c r="C267" s="25"/>
      <c r="E267" s="5"/>
      <c r="F267" s="5"/>
      <c r="G267" s="5"/>
      <c r="H267" s="5"/>
      <c r="I267" s="5"/>
    </row>
    <row r="268" spans="3:9" ht="18" customHeight="1">
      <c r="C268" s="25"/>
      <c r="E268" s="5"/>
      <c r="F268" s="5"/>
      <c r="G268" s="5"/>
      <c r="H268" s="5"/>
      <c r="I268" s="5"/>
    </row>
    <row r="269" spans="3:9" ht="18" customHeight="1">
      <c r="C269" s="25"/>
      <c r="E269" s="5"/>
      <c r="F269" s="5"/>
      <c r="G269" s="5"/>
      <c r="H269" s="5"/>
      <c r="I269" s="5"/>
    </row>
    <row r="270" spans="3:9" ht="18" customHeight="1">
      <c r="C270" s="25"/>
      <c r="E270" s="5"/>
      <c r="F270" s="5"/>
      <c r="G270" s="5"/>
      <c r="H270" s="5"/>
      <c r="I270" s="5"/>
    </row>
    <row r="271" spans="3:9" ht="18" customHeight="1">
      <c r="C271" s="25"/>
      <c r="E271" s="5"/>
      <c r="F271" s="5"/>
      <c r="G271" s="5"/>
      <c r="H271" s="5"/>
      <c r="I271" s="5"/>
    </row>
    <row r="272" spans="3:9" ht="18" customHeight="1">
      <c r="C272" s="25"/>
      <c r="E272" s="5"/>
      <c r="F272" s="5"/>
      <c r="G272" s="5"/>
      <c r="H272" s="5"/>
      <c r="I272" s="5"/>
    </row>
    <row r="273" spans="3:9" ht="18" customHeight="1">
      <c r="C273" s="25"/>
      <c r="E273" s="5"/>
      <c r="F273" s="5"/>
      <c r="G273" s="5"/>
      <c r="H273" s="5"/>
      <c r="I273" s="5"/>
    </row>
    <row r="274" spans="3:9" ht="18" customHeight="1">
      <c r="C274" s="25"/>
      <c r="E274" s="5"/>
      <c r="F274" s="5"/>
      <c r="G274" s="5"/>
      <c r="H274" s="5"/>
      <c r="I274" s="5"/>
    </row>
    <row r="275" spans="3:9" ht="18" customHeight="1">
      <c r="C275" s="25"/>
      <c r="E275" s="5"/>
      <c r="F275" s="5"/>
      <c r="G275" s="5"/>
      <c r="H275" s="5"/>
      <c r="I275" s="5"/>
    </row>
    <row r="276" spans="3:9" ht="18" customHeight="1">
      <c r="C276" s="25"/>
      <c r="E276" s="5"/>
      <c r="F276" s="5"/>
      <c r="G276" s="5"/>
      <c r="H276" s="5"/>
      <c r="I276" s="5"/>
    </row>
    <row r="277" spans="3:9" ht="18" customHeight="1">
      <c r="C277" s="25"/>
      <c r="E277" s="5"/>
      <c r="F277" s="5"/>
      <c r="G277" s="5"/>
      <c r="H277" s="5"/>
      <c r="I277" s="5"/>
    </row>
    <row r="278" spans="3:9" ht="18" customHeight="1">
      <c r="C278" s="25"/>
      <c r="E278" s="5"/>
      <c r="F278" s="5"/>
      <c r="G278" s="5"/>
      <c r="H278" s="5"/>
      <c r="I278" s="5"/>
    </row>
    <row r="279" spans="3:9" ht="18" customHeight="1">
      <c r="C279" s="25"/>
      <c r="E279" s="5"/>
      <c r="F279" s="5"/>
      <c r="G279" s="5"/>
      <c r="H279" s="5"/>
      <c r="I279" s="5"/>
    </row>
    <row r="280" spans="3:9" ht="18" customHeight="1">
      <c r="C280" s="25"/>
      <c r="E280" s="5"/>
      <c r="F280" s="5"/>
      <c r="G280" s="5"/>
      <c r="H280" s="5"/>
      <c r="I280" s="5"/>
    </row>
    <row r="281" spans="3:9" ht="18" customHeight="1">
      <c r="C281" s="25"/>
      <c r="E281" s="5"/>
      <c r="F281" s="5"/>
      <c r="G281" s="5"/>
      <c r="H281" s="5"/>
      <c r="I281" s="5"/>
    </row>
    <row r="282" spans="3:9" ht="18" customHeight="1">
      <c r="C282" s="25"/>
      <c r="E282" s="5"/>
      <c r="F282" s="5"/>
      <c r="G282" s="5"/>
      <c r="H282" s="5"/>
      <c r="I282" s="5"/>
    </row>
    <row r="283" spans="3:9" ht="18" customHeight="1">
      <c r="C283" s="25"/>
      <c r="E283" s="5"/>
      <c r="F283" s="5"/>
      <c r="G283" s="5"/>
      <c r="H283" s="5"/>
      <c r="I283" s="5"/>
    </row>
    <row r="284" spans="3:9" ht="18" customHeight="1">
      <c r="C284" s="25"/>
      <c r="E284" s="5"/>
      <c r="F284" s="5"/>
      <c r="G284" s="5"/>
      <c r="H284" s="5"/>
      <c r="I284" s="5"/>
    </row>
    <row r="285" spans="3:9" ht="18" customHeight="1">
      <c r="C285" s="25"/>
      <c r="E285" s="5"/>
      <c r="F285" s="5"/>
      <c r="G285" s="5"/>
      <c r="H285" s="5"/>
      <c r="I285" s="5"/>
    </row>
    <row r="286" spans="3:9" ht="18" customHeight="1">
      <c r="C286" s="25"/>
      <c r="E286" s="5"/>
      <c r="F286" s="5"/>
      <c r="G286" s="5"/>
      <c r="H286" s="5"/>
      <c r="I286" s="5"/>
    </row>
    <row r="287" spans="3:9" ht="18" customHeight="1">
      <c r="C287" s="25"/>
      <c r="E287" s="5"/>
      <c r="F287" s="5"/>
      <c r="G287" s="5"/>
      <c r="H287" s="5"/>
      <c r="I287" s="5"/>
    </row>
    <row r="288" spans="3:9" ht="18" customHeight="1">
      <c r="C288" s="25"/>
      <c r="E288" s="5"/>
      <c r="F288" s="5"/>
      <c r="G288" s="5"/>
      <c r="H288" s="5"/>
      <c r="I288" s="5"/>
    </row>
    <row r="289" spans="3:9" ht="18" customHeight="1">
      <c r="C289" s="25"/>
      <c r="E289" s="5"/>
      <c r="F289" s="5"/>
      <c r="G289" s="5"/>
      <c r="H289" s="5"/>
      <c r="I289" s="5"/>
    </row>
    <row r="290" spans="3:9" ht="18" customHeight="1">
      <c r="C290" s="25"/>
      <c r="E290" s="5"/>
      <c r="F290" s="5"/>
      <c r="G290" s="5"/>
      <c r="H290" s="5"/>
      <c r="I290" s="5"/>
    </row>
    <row r="291" spans="3:9" ht="18" customHeight="1">
      <c r="C291" s="25"/>
      <c r="E291" s="5"/>
      <c r="F291" s="5"/>
      <c r="G291" s="5"/>
      <c r="H291" s="5"/>
      <c r="I291" s="5"/>
    </row>
    <row r="292" spans="3:9" ht="18" customHeight="1">
      <c r="C292" s="25"/>
      <c r="E292" s="5"/>
      <c r="F292" s="5"/>
      <c r="G292" s="5"/>
      <c r="H292" s="5"/>
      <c r="I292" s="5"/>
    </row>
    <row r="293" spans="3:9" ht="18" customHeight="1">
      <c r="C293" s="25"/>
      <c r="E293" s="5"/>
      <c r="F293" s="5"/>
      <c r="G293" s="5"/>
      <c r="H293" s="5"/>
      <c r="I293" s="5"/>
    </row>
    <row r="294" spans="3:9" ht="18" customHeight="1">
      <c r="C294" s="25"/>
      <c r="E294" s="5"/>
      <c r="F294" s="5"/>
      <c r="G294" s="5"/>
      <c r="H294" s="5"/>
      <c r="I294" s="5"/>
    </row>
    <row r="295" spans="3:9" ht="18" customHeight="1">
      <c r="C295" s="25"/>
      <c r="E295" s="5"/>
      <c r="F295" s="5"/>
      <c r="G295" s="5"/>
      <c r="H295" s="5"/>
      <c r="I295" s="5"/>
    </row>
    <row r="296" spans="3:9" ht="18" customHeight="1">
      <c r="C296" s="25"/>
      <c r="E296" s="5"/>
      <c r="F296" s="5"/>
      <c r="G296" s="5"/>
      <c r="H296" s="5"/>
      <c r="I296" s="5"/>
    </row>
    <row r="297" spans="3:9" ht="18" customHeight="1">
      <c r="C297" s="25"/>
      <c r="E297" s="5"/>
      <c r="F297" s="5"/>
      <c r="G297" s="5"/>
      <c r="H297" s="5"/>
      <c r="I297" s="5"/>
    </row>
    <row r="298" spans="3:9" ht="18" customHeight="1">
      <c r="C298" s="25"/>
      <c r="E298" s="5"/>
      <c r="F298" s="5"/>
      <c r="G298" s="5"/>
      <c r="H298" s="5"/>
      <c r="I298" s="5"/>
    </row>
    <row r="299" spans="3:9" ht="18" customHeight="1">
      <c r="C299" s="25"/>
      <c r="E299" s="5"/>
      <c r="F299" s="5"/>
      <c r="G299" s="5"/>
      <c r="H299" s="5"/>
      <c r="I299" s="5"/>
    </row>
    <row r="300" spans="3:9" ht="18" customHeight="1">
      <c r="C300" s="25"/>
      <c r="E300" s="5"/>
      <c r="F300" s="5"/>
      <c r="G300" s="5"/>
      <c r="H300" s="5"/>
      <c r="I300" s="5"/>
    </row>
    <row r="301" spans="3:9" ht="18" customHeight="1">
      <c r="C301" s="25"/>
      <c r="E301" s="5"/>
      <c r="F301" s="5"/>
      <c r="G301" s="5"/>
      <c r="H301" s="5"/>
      <c r="I301" s="5"/>
    </row>
    <row r="302" spans="3:9" ht="18" customHeight="1">
      <c r="C302" s="25"/>
      <c r="E302" s="5"/>
      <c r="F302" s="5"/>
      <c r="G302" s="5"/>
      <c r="H302" s="5"/>
      <c r="I302" s="5"/>
    </row>
    <row r="303" spans="3:9" ht="18" customHeight="1">
      <c r="C303" s="25"/>
      <c r="E303" s="5"/>
      <c r="F303" s="5"/>
      <c r="G303" s="5"/>
      <c r="H303" s="5"/>
      <c r="I303" s="5"/>
    </row>
    <row r="304" spans="3:9" ht="18" customHeight="1">
      <c r="C304" s="25"/>
      <c r="E304" s="5"/>
      <c r="F304" s="5"/>
      <c r="G304" s="5"/>
      <c r="H304" s="5"/>
      <c r="I304" s="5"/>
    </row>
    <row r="305" spans="3:9" ht="18" customHeight="1">
      <c r="C305" s="25"/>
      <c r="E305" s="5"/>
      <c r="F305" s="5"/>
      <c r="G305" s="5"/>
      <c r="H305" s="5"/>
      <c r="I305" s="5"/>
    </row>
    <row r="306" spans="3:9" ht="18" customHeight="1">
      <c r="C306" s="25"/>
      <c r="E306" s="5"/>
      <c r="F306" s="5"/>
      <c r="G306" s="5"/>
      <c r="H306" s="5"/>
      <c r="I306" s="5"/>
    </row>
    <row r="307" spans="3:9" ht="18" customHeight="1">
      <c r="C307" s="25"/>
      <c r="E307" s="5"/>
      <c r="F307" s="5"/>
      <c r="G307" s="5"/>
      <c r="H307" s="5"/>
      <c r="I307" s="5"/>
    </row>
    <row r="308" spans="3:9" ht="18" customHeight="1">
      <c r="C308" s="25"/>
      <c r="E308" s="5"/>
      <c r="F308" s="5"/>
      <c r="G308" s="5"/>
      <c r="H308" s="5"/>
      <c r="I308" s="5"/>
    </row>
    <row r="309" spans="3:9" ht="18" customHeight="1">
      <c r="C309" s="26"/>
      <c r="E309" s="5"/>
      <c r="F309" s="5"/>
      <c r="G309" s="5"/>
      <c r="H309" s="5"/>
      <c r="I309" s="5"/>
    </row>
    <row r="310" spans="3:9" ht="18" customHeight="1">
      <c r="C310" s="26"/>
      <c r="E310" s="5"/>
      <c r="F310" s="5"/>
      <c r="G310" s="5"/>
      <c r="H310" s="5"/>
      <c r="I310" s="5"/>
    </row>
    <row r="311" spans="3:9" ht="18" customHeight="1">
      <c r="C311" s="26"/>
      <c r="E311" s="5"/>
      <c r="F311" s="5"/>
      <c r="G311" s="5"/>
      <c r="H311" s="5"/>
      <c r="I311" s="5"/>
    </row>
    <row r="312" spans="3:9" ht="18" customHeight="1">
      <c r="C312" s="26"/>
      <c r="E312" s="5"/>
      <c r="F312" s="5"/>
      <c r="G312" s="5"/>
      <c r="H312" s="5"/>
      <c r="I312" s="5"/>
    </row>
    <row r="313" spans="3:9" ht="18" customHeight="1">
      <c r="C313" s="26"/>
      <c r="E313" s="5"/>
      <c r="F313" s="5"/>
      <c r="G313" s="5"/>
      <c r="H313" s="5"/>
      <c r="I313" s="5"/>
    </row>
    <row r="314" spans="3:9" ht="18" customHeight="1">
      <c r="C314" s="26"/>
      <c r="E314" s="5"/>
      <c r="F314" s="5"/>
      <c r="G314" s="5"/>
      <c r="H314" s="5"/>
      <c r="I314" s="5"/>
    </row>
    <row r="315" spans="3:9" ht="18" customHeight="1">
      <c r="C315" s="26"/>
      <c r="E315" s="5"/>
      <c r="F315" s="5"/>
      <c r="G315" s="5"/>
      <c r="H315" s="5"/>
      <c r="I315" s="5"/>
    </row>
    <row r="316" spans="3:9" ht="18" customHeight="1">
      <c r="C316" s="26"/>
      <c r="E316" s="5"/>
      <c r="F316" s="5"/>
      <c r="G316" s="5"/>
      <c r="H316" s="5"/>
      <c r="I316" s="5"/>
    </row>
    <row r="317" spans="3:9" ht="18" customHeight="1">
      <c r="C317" s="26"/>
      <c r="E317" s="5"/>
      <c r="F317" s="5"/>
      <c r="G317" s="5"/>
      <c r="H317" s="5"/>
      <c r="I317" s="5"/>
    </row>
    <row r="318" spans="3:9" ht="18" customHeight="1">
      <c r="C318" s="26"/>
      <c r="E318" s="5"/>
      <c r="F318" s="5"/>
      <c r="G318" s="5"/>
      <c r="H318" s="5"/>
      <c r="I318" s="5"/>
    </row>
    <row r="319" spans="3:9" ht="18" customHeight="1">
      <c r="C319" s="26"/>
      <c r="E319" s="5"/>
      <c r="F319" s="5"/>
      <c r="G319" s="5"/>
      <c r="H319" s="5"/>
      <c r="I319" s="5"/>
    </row>
    <row r="320" spans="3:9" ht="18" customHeight="1">
      <c r="C320" s="26"/>
      <c r="E320" s="5"/>
      <c r="F320" s="5"/>
      <c r="G320" s="5"/>
      <c r="H320" s="5"/>
      <c r="I320" s="5"/>
    </row>
    <row r="321" spans="5:9" ht="18" customHeight="1">
      <c r="E321" s="5"/>
      <c r="F321" s="5"/>
      <c r="G321" s="5"/>
      <c r="H321" s="5"/>
      <c r="I321" s="5"/>
    </row>
    <row r="322" spans="5:9" ht="18" customHeight="1">
      <c r="E322" s="5"/>
      <c r="F322" s="5"/>
      <c r="G322" s="5"/>
      <c r="H322" s="5"/>
      <c r="I322" s="5"/>
    </row>
    <row r="323" spans="5:9" ht="18" customHeight="1">
      <c r="E323" s="5"/>
      <c r="F323" s="5"/>
      <c r="G323" s="5"/>
      <c r="H323" s="5"/>
      <c r="I323" s="5"/>
    </row>
    <row r="324" spans="5:9" ht="18" customHeight="1">
      <c r="E324" s="5"/>
      <c r="F324" s="5"/>
      <c r="G324" s="5"/>
      <c r="H324" s="5"/>
      <c r="I324" s="5"/>
    </row>
    <row r="325" spans="5:9" ht="18" customHeight="1">
      <c r="E325" s="5"/>
      <c r="F325" s="5"/>
      <c r="G325" s="5"/>
      <c r="H325" s="5"/>
      <c r="I325" s="5"/>
    </row>
    <row r="326" spans="5:9" ht="18" customHeight="1">
      <c r="E326" s="5"/>
      <c r="F326" s="5"/>
      <c r="G326" s="5"/>
      <c r="H326" s="5"/>
      <c r="I326" s="5"/>
    </row>
    <row r="327" spans="5:9" ht="18" customHeight="1">
      <c r="E327" s="5"/>
      <c r="F327" s="5"/>
      <c r="G327" s="5"/>
      <c r="H327" s="5"/>
      <c r="I327" s="5"/>
    </row>
    <row r="328" spans="5:9" ht="18" customHeight="1">
      <c r="E328" s="5"/>
      <c r="F328" s="5"/>
      <c r="G328" s="5"/>
      <c r="H328" s="5"/>
      <c r="I328" s="5"/>
    </row>
    <row r="329" spans="5:9" ht="18" customHeight="1">
      <c r="E329" s="5"/>
      <c r="F329" s="5"/>
      <c r="G329" s="5"/>
      <c r="H329" s="5"/>
      <c r="I329" s="5"/>
    </row>
    <row r="330" spans="5:9" ht="18" customHeight="1">
      <c r="E330" s="5"/>
      <c r="F330" s="5"/>
      <c r="G330" s="5"/>
      <c r="H330" s="5"/>
      <c r="I330" s="5"/>
    </row>
  </sheetData>
  <sortState ref="D2:F330">
    <sortCondition ref="D2:D330"/>
  </sortState>
  <phoneticPr fontId="2"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5"/>
  <dimension ref="A1:D296"/>
  <sheetViews>
    <sheetView topLeftCell="A275" workbookViewId="0">
      <selection activeCell="C281" sqref="C281"/>
    </sheetView>
  </sheetViews>
  <sheetFormatPr defaultColWidth="49.875" defaultRowHeight="15.75"/>
  <cols>
    <col min="1" max="1" width="5.25" style="3" customWidth="1"/>
    <col min="2" max="2" width="10.375" style="3" customWidth="1"/>
    <col min="3" max="3" width="68.875" style="19" customWidth="1"/>
    <col min="4" max="16384" width="49.875" style="3"/>
  </cols>
  <sheetData>
    <row r="1" spans="1:4" ht="16.5">
      <c r="A1" s="9" t="s">
        <v>1756</v>
      </c>
      <c r="B1" s="28" t="s">
        <v>0</v>
      </c>
      <c r="C1" s="19" t="s">
        <v>18</v>
      </c>
      <c r="D1" s="23" t="s">
        <v>1818</v>
      </c>
    </row>
    <row r="2" spans="1:4" ht="15.75" customHeight="1">
      <c r="A2" s="5">
        <v>1</v>
      </c>
      <c r="B2" s="9" t="s">
        <v>1638</v>
      </c>
      <c r="C2" s="73" t="s">
        <v>1551</v>
      </c>
      <c r="D2" s="3" t="str">
        <f>B2&amp;"-"&amp;C2</f>
        <v xml:space="preserve">數與量-N-1-1一百以內的數：含操作活動。用數表示多少與順序。結合數數、位值表徵、位值表。位值單位「個」和「十」。位值單位換算。認識0的位值意義。
</v>
      </c>
    </row>
    <row r="3" spans="1:4" ht="49.5">
      <c r="A3" s="5">
        <v>1</v>
      </c>
      <c r="B3" s="9" t="s">
        <v>1638</v>
      </c>
      <c r="C3" s="50" t="s">
        <v>1819</v>
      </c>
      <c r="D3" s="3" t="str">
        <f t="shared" ref="D3:D66" si="0">B3&amp;"-"&amp;C3</f>
        <v xml:space="preserve">數與量-N-1-2加法和減法：加法和減法的意義與應用。含「添加拿走型」、「併加分解型」、「比較型」等應用問題。加法和減法算式。
</v>
      </c>
    </row>
    <row r="4" spans="1:4" ht="49.5">
      <c r="A4" s="5">
        <v>1</v>
      </c>
      <c r="B4" s="9" t="s">
        <v>1638</v>
      </c>
      <c r="C4" s="50" t="s">
        <v>1552</v>
      </c>
      <c r="D4" s="3" t="str">
        <f t="shared" si="0"/>
        <v xml:space="preserve">數與量-N-1-3基本加減法：以操作活動為主。以熟練為目標。指1到10之數與1到10之數的加法，及反向的減法計算。
</v>
      </c>
    </row>
    <row r="5" spans="1:4" ht="33">
      <c r="A5" s="5">
        <v>1</v>
      </c>
      <c r="B5" s="9" t="s">
        <v>1638</v>
      </c>
      <c r="C5" s="74" t="s">
        <v>1553</v>
      </c>
      <c r="D5" s="3" t="str">
        <f t="shared" si="0"/>
        <v xml:space="preserve">數與量-N-1-4解題：1元、5元、10元、50元。以操作活動為主。數錢、換錢、找錢。
</v>
      </c>
    </row>
    <row r="6" spans="1:4" ht="33">
      <c r="A6" s="5">
        <v>1</v>
      </c>
      <c r="B6" s="9" t="s">
        <v>1638</v>
      </c>
      <c r="C6" s="74" t="s">
        <v>1554</v>
      </c>
      <c r="D6" s="3" t="str">
        <f t="shared" si="0"/>
        <v>數與量-N-1-5長度（同S-1-1）：以操作活動為主。初步認識、直接比較、間接比較（含個別單位）。</v>
      </c>
    </row>
    <row r="7" spans="1:4" ht="49.5">
      <c r="A7" s="5">
        <v>1</v>
      </c>
      <c r="B7" s="9" t="s">
        <v>1638</v>
      </c>
      <c r="C7" s="74" t="s">
        <v>91</v>
      </c>
      <c r="D7" s="3" t="str">
        <f t="shared" si="0"/>
        <v>數與量-N-1-6日常時間用語：以操作活動為主。簡單日期報讀「幾月幾日」；「明天」、「今天」、「昨天」；「上午」、「中午」、「下午」、「晚上」。簡單時刻報讀「整點」與「半點」。</v>
      </c>
    </row>
    <row r="8" spans="1:4" ht="33">
      <c r="A8" s="5">
        <v>2</v>
      </c>
      <c r="B8" s="9" t="s">
        <v>1758</v>
      </c>
      <c r="C8" s="74" t="s">
        <v>1555</v>
      </c>
      <c r="D8" s="3" t="str">
        <f t="shared" si="0"/>
        <v>空間與形狀-S-1-1長度（同N-1-5）：以操作活動為主。初步認識、直接比較、間接比較（含個別單位）。</v>
      </c>
    </row>
    <row r="9" spans="1:4" ht="33">
      <c r="A9" s="5">
        <v>2</v>
      </c>
      <c r="B9" s="9" t="s">
        <v>1758</v>
      </c>
      <c r="C9" s="75" t="s">
        <v>1899</v>
      </c>
      <c r="D9" s="3" t="str">
        <f t="shared" si="0"/>
        <v>空間與形狀-S-1-2形體的操作：以操作活動為主。描繪、複製、拼貼、堆疊。各式平面圖形、立體形體、拼圖。</v>
      </c>
    </row>
    <row r="10" spans="1:4" ht="33">
      <c r="A10" s="5">
        <v>4</v>
      </c>
      <c r="B10" s="9" t="s">
        <v>1759</v>
      </c>
      <c r="C10" s="50" t="s">
        <v>92</v>
      </c>
      <c r="D10" s="3" t="str">
        <f t="shared" si="0"/>
        <v>關係-R-1-1算式與符號：含加減算式中的數、加號、減號、等號。以說、讀、聽、寫、作檢驗學生的理解。適用於後續階段。</v>
      </c>
    </row>
    <row r="11" spans="1:4" ht="16.5">
      <c r="A11" s="5">
        <v>4</v>
      </c>
      <c r="B11" s="9" t="s">
        <v>1759</v>
      </c>
      <c r="C11" s="50" t="s">
        <v>93</v>
      </c>
      <c r="D11" s="3" t="str">
        <f t="shared" si="0"/>
        <v>關係-R-1-2兩數相加的順序不影響其和：加法交換律。可併入其他教學活動。</v>
      </c>
    </row>
    <row r="12" spans="1:4" ht="33">
      <c r="A12" s="5">
        <v>7</v>
      </c>
      <c r="B12" s="9" t="s">
        <v>1765</v>
      </c>
      <c r="C12" s="50" t="s">
        <v>94</v>
      </c>
      <c r="D12" s="3" t="str">
        <f t="shared" si="0"/>
        <v>資料與不確定性-D-1-1簡單分類：以操作活動為主。報讀與說明已處理好之分類。觀察分類的模式。</v>
      </c>
    </row>
    <row r="13" spans="1:4" ht="33">
      <c r="A13" s="5">
        <v>1</v>
      </c>
      <c r="B13" s="9" t="s">
        <v>1638</v>
      </c>
      <c r="C13" s="50" t="s">
        <v>95</v>
      </c>
      <c r="D13" s="3" t="str">
        <f t="shared" si="0"/>
        <v>數與量-N-2-1一千以內的數：含位值積木操作活動。結合點數、位值表徵、位值表。位值單位「百」。位值單位換算。</v>
      </c>
    </row>
    <row r="14" spans="1:4" ht="66">
      <c r="A14" s="5">
        <v>1</v>
      </c>
      <c r="B14" s="9" t="s">
        <v>1638</v>
      </c>
      <c r="C14" s="50" t="s">
        <v>96</v>
      </c>
      <c r="D14" s="3" t="str">
        <f t="shared" si="0"/>
        <v>數與量-N-2-2加減算式與直式計算：用位值理解多位數加減計算的原理與方法。初期可操作、橫式、直式等方法並陳，二年級最後歸結於直式計算，做為後續更大位數計算之基礎。直式計算的基礎為位值概念與基本加減法，教師須說明直式計算的合理性。</v>
      </c>
    </row>
    <row r="15" spans="1:4" ht="33">
      <c r="A15" s="5">
        <v>1</v>
      </c>
      <c r="B15" s="9" t="s">
        <v>1638</v>
      </c>
      <c r="C15" s="50" t="s">
        <v>97</v>
      </c>
      <c r="D15" s="3" t="str">
        <f t="shared" si="0"/>
        <v>數與量-N-2-3解題：加減應用問題。加數、被加數、減數、被減數未知之應用解題。連結加與減的關係。</v>
      </c>
    </row>
    <row r="16" spans="1:4" ht="16.5">
      <c r="A16" s="5">
        <v>1</v>
      </c>
      <c r="B16" s="9" t="s">
        <v>1638</v>
      </c>
      <c r="C16" s="50" t="s">
        <v>98</v>
      </c>
      <c r="D16" s="3" t="str">
        <f t="shared" si="0"/>
        <v>數與量-N-2-4解題：簡單加減估算。具體生活情境。以百位數估算為主。</v>
      </c>
    </row>
    <row r="17" spans="1:4" ht="33">
      <c r="A17" s="5">
        <v>1</v>
      </c>
      <c r="B17" s="9" t="s">
        <v>1638</v>
      </c>
      <c r="C17" s="50" t="s">
        <v>1556</v>
      </c>
      <c r="D17" s="3" t="str">
        <f t="shared" si="0"/>
        <v>數與量-N-2-5解題：100元、500元。以操作活動為主兼及計算。容許多元策略，協助建立數感。包含已學習之更小幣值。</v>
      </c>
    </row>
    <row r="18" spans="1:4" ht="33">
      <c r="A18" s="5">
        <v>1</v>
      </c>
      <c r="B18" s="9" t="s">
        <v>1638</v>
      </c>
      <c r="C18" s="50" t="s">
        <v>99</v>
      </c>
      <c r="D18" s="3" t="str">
        <f t="shared" si="0"/>
        <v>數與量-N-2-6乘法：乘法的意義與應用。在學習乘法過程，逐步發展「倍」的概念，做為統整乘法應用情境的語言。</v>
      </c>
    </row>
    <row r="19" spans="1:4" ht="33">
      <c r="A19" s="5">
        <v>1</v>
      </c>
      <c r="B19" s="9" t="s">
        <v>1638</v>
      </c>
      <c r="C19" s="50" t="s">
        <v>100</v>
      </c>
      <c r="D19" s="3" t="str">
        <f t="shared" si="0"/>
        <v>數與量-N-2-7十十乘法：乘除直式計算的基礎，以熟練為目標。建立「幾個一數」的點數能力。</v>
      </c>
    </row>
    <row r="20" spans="1:4" ht="33">
      <c r="A20" s="5">
        <v>1</v>
      </c>
      <c r="B20" s="9" t="s">
        <v>1638</v>
      </c>
      <c r="C20" s="50" t="s">
        <v>101</v>
      </c>
      <c r="D20" s="3" t="str">
        <f t="shared" si="0"/>
        <v>數與量-N-2-8解題：兩步驟應用問題(加、減、乘)。加減混合、加與乘、減與乘之應用解題。不含併式。不含連乘。</v>
      </c>
    </row>
    <row r="21" spans="1:4" ht="33">
      <c r="A21" s="5">
        <v>1</v>
      </c>
      <c r="B21" s="9" t="s">
        <v>1638</v>
      </c>
      <c r="C21" s="50" t="s">
        <v>102</v>
      </c>
      <c r="D21" s="3" t="str">
        <f t="shared" si="0"/>
        <v>數與量-N-2-9解題：分裝與平分。以操作活動為主。除法前置經驗。理解分裝與平分之意義與方法。引導學生在解題過程，發現問題和乘法模式的關連。</v>
      </c>
    </row>
    <row r="22" spans="1:4" ht="49.5">
      <c r="A22" s="5">
        <v>1</v>
      </c>
      <c r="B22" s="9" t="s">
        <v>1638</v>
      </c>
      <c r="C22" s="50" t="s">
        <v>103</v>
      </c>
      <c r="D22" s="3" t="str">
        <f t="shared" si="0"/>
        <v>數與量-N-2-10單位分數的認識：從等分配的活動（如摺紙）認識單部分為全部的「幾分之一」。知道日常語言「的一半」、「的二分之一」、「的四分之一」的溝通意義。在已等分割之格圖中，能說明一格為全部的「幾分之一」。</v>
      </c>
    </row>
    <row r="23" spans="1:4" ht="16.5">
      <c r="A23" s="5">
        <v>1</v>
      </c>
      <c r="B23" s="9" t="s">
        <v>1638</v>
      </c>
      <c r="C23" s="50" t="s">
        <v>104</v>
      </c>
      <c r="D23" s="3" t="str">
        <f t="shared" si="0"/>
        <v>數與量-N-2-11長度：「公分」、「公尺」。實測、量感、估測與計算。單位換算。</v>
      </c>
    </row>
    <row r="24" spans="1:4" ht="33">
      <c r="A24" s="5">
        <v>1</v>
      </c>
      <c r="B24" s="9" t="s">
        <v>1638</v>
      </c>
      <c r="C24" s="50" t="s">
        <v>105</v>
      </c>
      <c r="D24" s="3" t="str">
        <f t="shared" si="0"/>
        <v>數與量-N-2-12容量、重量、面積：以操作活動為主。此階段量的教學應包含初步認識、直接比較、間接比較（含個別單位）。不同的量應分不同的單元學習。</v>
      </c>
    </row>
    <row r="25" spans="1:4" ht="33">
      <c r="A25" s="5">
        <v>1</v>
      </c>
      <c r="B25" s="9" t="s">
        <v>1638</v>
      </c>
      <c r="C25" s="50" t="s">
        <v>106</v>
      </c>
      <c r="D25" s="3" t="str">
        <f t="shared" si="0"/>
        <v>數與量-N-2-13鐘面的時刻：以操作活動為主。以鐘面時針與分針之位置認識「幾時幾分」。含兩整時時刻之間的整時點數（時間加減的前置經驗）。</v>
      </c>
    </row>
    <row r="26" spans="1:4" ht="33">
      <c r="A26" s="5">
        <v>1</v>
      </c>
      <c r="B26" s="9" t="s">
        <v>1638</v>
      </c>
      <c r="C26" s="50" t="s">
        <v>107</v>
      </c>
      <c r="D26" s="3" t="str">
        <f t="shared" si="0"/>
        <v>數與量-N-2-14時間：「年」、「月」、「星期」、「日」。表列時間單位之關係與約定。</v>
      </c>
    </row>
    <row r="27" spans="1:4" ht="49.5">
      <c r="A27" s="5">
        <v>2</v>
      </c>
      <c r="B27" s="9" t="s">
        <v>1758</v>
      </c>
      <c r="C27" s="50" t="s">
        <v>108</v>
      </c>
      <c r="D27" s="3" t="str">
        <f t="shared" si="0"/>
        <v>空間與形狀-S-2-1物體之幾何特徵：以操作活動為主。進行辨認與描述之活動。藉由實際物體認識簡單幾何形體（包含平面圖形與立體形體），並連結幾何概念（如長、短、大、小等）。</v>
      </c>
    </row>
    <row r="28" spans="1:4" ht="33">
      <c r="A28" s="5">
        <v>2</v>
      </c>
      <c r="B28" s="9" t="s">
        <v>1758</v>
      </c>
      <c r="C28" s="50" t="s">
        <v>109</v>
      </c>
      <c r="D28" s="3" t="str">
        <f t="shared" si="0"/>
        <v>空間與形狀-S-2-2簡單幾何形體：以操作活動為主。包含平面圖形與立體形體。辨認與描述學生在意的幾何特徵並做分類。</v>
      </c>
    </row>
    <row r="29" spans="1:4" ht="16.5">
      <c r="A29" s="5">
        <v>2</v>
      </c>
      <c r="B29" s="9" t="s">
        <v>1758</v>
      </c>
      <c r="C29" s="50" t="s">
        <v>110</v>
      </c>
      <c r="D29" s="3" t="str">
        <f t="shared" si="0"/>
        <v>空間與形狀-S-2-3直尺操作：測量長度。報讀公分數。指定長度之線段作圖。</v>
      </c>
    </row>
    <row r="30" spans="1:4" ht="33">
      <c r="A30" s="5">
        <v>2</v>
      </c>
      <c r="B30" s="9" t="s">
        <v>1758</v>
      </c>
      <c r="C30" s="50" t="s">
        <v>111</v>
      </c>
      <c r="D30" s="3" t="str">
        <f t="shared" si="0"/>
        <v>空間與形狀-S-2-4平面圖形的邊長：以操作活動與直尺實測為主。認識特殊幾何圖形的邊長關係。</v>
      </c>
    </row>
    <row r="31" spans="1:4" ht="33">
      <c r="A31" s="5">
        <v>2</v>
      </c>
      <c r="B31" s="9" t="s">
        <v>1758</v>
      </c>
      <c r="C31" s="50" t="s">
        <v>112</v>
      </c>
      <c r="D31" s="3" t="str">
        <f t="shared" si="0"/>
        <v>空間與形狀-S-2-5面積：以具體操作為主。初步認識、直接比較、間接比較（含個別單位）。</v>
      </c>
    </row>
    <row r="32" spans="1:4" ht="33">
      <c r="A32" s="5">
        <v>4</v>
      </c>
      <c r="B32" s="9" t="s">
        <v>1759</v>
      </c>
      <c r="C32" s="50" t="s">
        <v>113</v>
      </c>
      <c r="D32" s="3" t="str">
        <f t="shared" si="0"/>
        <v>關係-R-2-1大小關係與遞移律：「&gt;」與「&lt;」符號在算式中的意義，大小的遞移關係。</v>
      </c>
    </row>
    <row r="33" spans="1:4" ht="33">
      <c r="A33" s="5">
        <v>4</v>
      </c>
      <c r="B33" s="9" t="s">
        <v>1759</v>
      </c>
      <c r="C33" s="50" t="s">
        <v>114</v>
      </c>
      <c r="D33" s="3" t="str">
        <f t="shared" si="0"/>
        <v>關係-R-2-2三數相加，順序改變不影響其和：加法交換律和結合律的綜合。可併入其他教學活動。</v>
      </c>
    </row>
    <row r="34" spans="1:4" ht="16.5">
      <c r="A34" s="5">
        <v>4</v>
      </c>
      <c r="B34" s="9" t="s">
        <v>1759</v>
      </c>
      <c r="C34" s="50" t="s">
        <v>115</v>
      </c>
      <c r="D34" s="3" t="str">
        <f t="shared" si="0"/>
        <v>關係-R-2-3兩數相乘的順序不影響其積：乘法交換律。可併入其他教學活動。</v>
      </c>
    </row>
    <row r="35" spans="1:4" ht="16.5">
      <c r="A35" s="5">
        <v>4</v>
      </c>
      <c r="B35" s="9" t="s">
        <v>1759</v>
      </c>
      <c r="C35" s="50" t="s">
        <v>1557</v>
      </c>
      <c r="D35" s="3" t="str">
        <f t="shared" si="0"/>
        <v>關係-R-2-4加法與減法的關係：加減互逆。應用於驗算與解題。</v>
      </c>
    </row>
    <row r="36" spans="1:4" ht="33">
      <c r="A36" s="5">
        <v>7</v>
      </c>
      <c r="B36" s="9" t="s">
        <v>1765</v>
      </c>
      <c r="C36" s="50" t="s">
        <v>116</v>
      </c>
      <c r="D36" s="3" t="str">
        <f t="shared" si="0"/>
        <v>資料與不確定性-D-2-1分類與呈現：以操作活動為主。能分類、紀錄、呈現並說明。應討論（1）分類的分類；（2）因特徵不同，同一資料可有不同的分類方式。</v>
      </c>
    </row>
    <row r="37" spans="1:4" ht="33">
      <c r="A37" s="5">
        <v>1</v>
      </c>
      <c r="B37" s="9" t="s">
        <v>1638</v>
      </c>
      <c r="C37" s="76" t="s">
        <v>1558</v>
      </c>
      <c r="D37" s="3" t="str">
        <f t="shared" si="0"/>
        <v>數與量-N-3-1一萬以內的數：含位值積木操作活動。結合點數、位值表徵、位值表。位值單位「千」。位值單位換算。</v>
      </c>
    </row>
    <row r="38" spans="1:4" ht="16.5">
      <c r="A38" s="5">
        <v>1</v>
      </c>
      <c r="B38" s="9" t="s">
        <v>1638</v>
      </c>
      <c r="C38" s="76" t="s">
        <v>1559</v>
      </c>
      <c r="D38" s="3" t="str">
        <f t="shared" si="0"/>
        <v>數與量-N-3-2加減直式計算：含加、減法多次進、退位。</v>
      </c>
    </row>
    <row r="39" spans="1:4" ht="33">
      <c r="A39" s="5">
        <v>1</v>
      </c>
      <c r="B39" s="9" t="s">
        <v>1638</v>
      </c>
      <c r="C39" s="76" t="s">
        <v>1560</v>
      </c>
      <c r="D39" s="3" t="str">
        <f t="shared" si="0"/>
        <v>數與量-N-3-3乘以一位數：乘法直式計算。教師用位值的概念說明直式計算的合理性。被乘數為二、三位數。</v>
      </c>
    </row>
    <row r="40" spans="1:4" ht="49.5">
      <c r="A40" s="5">
        <v>1</v>
      </c>
      <c r="B40" s="9" t="s">
        <v>1638</v>
      </c>
      <c r="C40" s="76" t="s">
        <v>1900</v>
      </c>
      <c r="D40" s="3" t="str">
        <f t="shared" si="0"/>
        <v>數與量-N-3-4除法：除法的意義與應用。基於N-2-9之學習，透過幾個一數的解題方法，理解如何用乘法解決除法問題。熟練十十乘法範圍的除法，做為估商的基礎。</v>
      </c>
    </row>
    <row r="41" spans="1:4" ht="33">
      <c r="A41" s="5">
        <v>1</v>
      </c>
      <c r="B41" s="9" t="s">
        <v>1638</v>
      </c>
      <c r="C41" s="76" t="s">
        <v>1561</v>
      </c>
      <c r="D41" s="3" t="str">
        <f t="shared" si="0"/>
        <v>數與量-N-3-5除以一位數：除法直式計算。教師用位值的概念說明直式計算的合理性。被除數為二、三位數。</v>
      </c>
    </row>
    <row r="42" spans="1:4" ht="33">
      <c r="A42" s="5">
        <v>1</v>
      </c>
      <c r="B42" s="9" t="s">
        <v>1638</v>
      </c>
      <c r="C42" s="76" t="s">
        <v>1562</v>
      </c>
      <c r="D42" s="3" t="str">
        <f t="shared" si="0"/>
        <v>數與量-N-3-6解題：乘除應用問題。乘數、被乘數、除數、被除數未知之應用解題。連結乘與除的關係（R-3-1）。</v>
      </c>
    </row>
    <row r="43" spans="1:4" ht="33">
      <c r="A43" s="5">
        <v>1</v>
      </c>
      <c r="B43" s="9" t="s">
        <v>1638</v>
      </c>
      <c r="C43" s="76" t="s">
        <v>1563</v>
      </c>
      <c r="D43" s="3" t="str">
        <f t="shared" si="0"/>
        <v>數與量-N-3-7解題：兩步驟應用問題（加減與除、連乘）。連乘、加與除、減與除之應用解題。不含併式。</v>
      </c>
    </row>
    <row r="44" spans="1:4" ht="33">
      <c r="A44" s="5">
        <v>1</v>
      </c>
      <c r="B44" s="9" t="s">
        <v>1638</v>
      </c>
      <c r="C44" s="76" t="s">
        <v>1564</v>
      </c>
      <c r="D44" s="3" t="str">
        <f t="shared" si="0"/>
        <v>數與量-N-3-8解題：四則估算。具體生活情境。較大位數之估算策略。能用估算檢驗計算結果的合理性。</v>
      </c>
    </row>
    <row r="45" spans="1:4" ht="49.5">
      <c r="A45" s="5">
        <v>1</v>
      </c>
      <c r="B45" s="9" t="s">
        <v>1638</v>
      </c>
      <c r="C45" s="76" t="s">
        <v>1565</v>
      </c>
      <c r="D45" s="3" t="str">
        <f t="shared" si="0"/>
        <v>數與量-N-3-9簡單同分母分數：結合操作活動與整數經驗。簡單同分母分數比較、加、減的意義。牽涉之分數與運算結果皆不超過2。以單位分數之點數為基礎，連結整數之比較、加、減。知道「和等於1」的意義。</v>
      </c>
    </row>
    <row r="46" spans="1:4" ht="33">
      <c r="A46" s="5">
        <v>1</v>
      </c>
      <c r="B46" s="9" t="s">
        <v>1638</v>
      </c>
      <c r="C46" s="76" t="s">
        <v>1566</v>
      </c>
      <c r="D46" s="3" t="str">
        <f t="shared" si="0"/>
        <v>數與量-N-3-10一位小數：認識小數與小數點。結合點數、位值表徵、位值表。位值單位「十分位」。位值單位換算。比較、加減（含直式計算）與解題。</v>
      </c>
    </row>
    <row r="47" spans="1:4" ht="33">
      <c r="A47" s="5">
        <v>1</v>
      </c>
      <c r="B47" s="9" t="s">
        <v>1638</v>
      </c>
      <c r="C47" s="76" t="s">
        <v>1567</v>
      </c>
      <c r="D47" s="3" t="str">
        <f t="shared" si="0"/>
        <v>數與量-N-3-11整數數線：認識數線，含報讀與標示。連結數序、長度、尺的經驗，理解在數線上做比較、加、減的意義。</v>
      </c>
    </row>
    <row r="48" spans="1:4" ht="16.5">
      <c r="A48" s="5">
        <v>1</v>
      </c>
      <c r="B48" s="9" t="s">
        <v>1638</v>
      </c>
      <c r="C48" s="19" t="s">
        <v>1568</v>
      </c>
      <c r="D48" s="3" t="str">
        <f t="shared" si="0"/>
        <v>數與量-N-3-12長度：「毫米」。實測、量感、估測與計算。單位換算。</v>
      </c>
    </row>
    <row r="49" spans="1:4" ht="20.25" customHeight="1">
      <c r="A49" s="5">
        <v>1</v>
      </c>
      <c r="B49" s="9" t="s">
        <v>1638</v>
      </c>
      <c r="C49" s="76" t="s">
        <v>1569</v>
      </c>
      <c r="D49" s="3" t="str">
        <f t="shared" si="0"/>
        <v>數與量-N-3-13角與角度（同S-3-1）：以具體操作為主。初步認識角和角度。角度的直接比較與間接比較。認識直角。</v>
      </c>
    </row>
    <row r="50" spans="1:4" ht="16.5">
      <c r="A50" s="5">
        <v>1</v>
      </c>
      <c r="B50" s="9" t="s">
        <v>1638</v>
      </c>
      <c r="C50" s="76" t="s">
        <v>1570</v>
      </c>
      <c r="D50" s="3" t="str">
        <f t="shared" si="0"/>
        <v>數與量-N-3-14面積：「平方公分」。實測、量感、估測與計算。</v>
      </c>
    </row>
    <row r="51" spans="1:4" ht="16.5">
      <c r="A51" s="5">
        <v>1</v>
      </c>
      <c r="B51" s="9" t="s">
        <v>1638</v>
      </c>
      <c r="C51" s="76" t="s">
        <v>1571</v>
      </c>
      <c r="D51" s="3" t="str">
        <f t="shared" si="0"/>
        <v>數與量-N-3-15容量：「公升」、「毫升」。實測、量感、估測與計算。單位換算。</v>
      </c>
    </row>
    <row r="52" spans="1:4" ht="16.5">
      <c r="A52" s="5">
        <v>1</v>
      </c>
      <c r="B52" s="9" t="s">
        <v>1638</v>
      </c>
      <c r="C52" s="76" t="s">
        <v>1572</v>
      </c>
      <c r="D52" s="3" t="str">
        <f t="shared" si="0"/>
        <v>數與量-N-3-16重量：「公斤」、「公克」。實測、量感、估測與計算。單位換算。</v>
      </c>
    </row>
    <row r="53" spans="1:4" ht="33">
      <c r="A53" s="5">
        <v>1</v>
      </c>
      <c r="B53" s="9" t="s">
        <v>1638</v>
      </c>
      <c r="C53" s="76" t="s">
        <v>1573</v>
      </c>
      <c r="D53" s="3" t="str">
        <f t="shared" si="0"/>
        <v>數與量-N-3-17時間：「日」、「時」、「分」、「秒」。實測、量感、估測與計算。時間單位的換算。認識時間加減問題的類型。</v>
      </c>
    </row>
    <row r="54" spans="1:4" ht="33">
      <c r="A54" s="5">
        <v>1</v>
      </c>
      <c r="B54" s="9" t="s">
        <v>1638</v>
      </c>
      <c r="C54" s="76" t="s">
        <v>1574</v>
      </c>
      <c r="D54" s="3" t="str">
        <f t="shared" si="0"/>
        <v>數與量-N-4-1一億以內的數：位值單位「萬」、「十萬」、「百萬」、「千萬」。建立應用大數時之計算習慣，如「30萬1200」與「21萬300」的加減法。</v>
      </c>
    </row>
    <row r="55" spans="1:4" ht="33">
      <c r="A55" s="5">
        <v>1</v>
      </c>
      <c r="B55" s="9" t="s">
        <v>1638</v>
      </c>
      <c r="C55" s="76" t="s">
        <v>1575</v>
      </c>
      <c r="D55" s="3" t="str">
        <f t="shared" si="0"/>
        <v>數與量-N-4-2較大位數之乘除計算：處理乘數與除數為多位數之乘除直式計算。教師用位值的概念說明直式計算的合理性。</v>
      </c>
    </row>
    <row r="56" spans="1:4" ht="16.5">
      <c r="A56" s="5">
        <v>1</v>
      </c>
      <c r="B56" s="9" t="s">
        <v>1638</v>
      </c>
      <c r="C56" s="76" t="s">
        <v>1576</v>
      </c>
      <c r="D56" s="3" t="str">
        <f t="shared" si="0"/>
        <v>數與量-N-4-3解題：兩步驟應用問題（乘除，連除）。乘與除、連除之應用解題。</v>
      </c>
    </row>
    <row r="57" spans="1:4" ht="33">
      <c r="A57" s="5">
        <v>1</v>
      </c>
      <c r="B57" s="9" t="s">
        <v>1638</v>
      </c>
      <c r="C57" s="76" t="s">
        <v>1577</v>
      </c>
      <c r="D57" s="3" t="str">
        <f t="shared" si="0"/>
        <v>數與量-N-4-4解題：對大數取概數。具體生活情境。四捨五入法、無條件進入、無條件捨去。含運用概數做估算。近似符號「≈」的使用。</v>
      </c>
    </row>
    <row r="58" spans="1:4" ht="49.5">
      <c r="A58" s="5">
        <v>1</v>
      </c>
      <c r="B58" s="9" t="s">
        <v>1638</v>
      </c>
      <c r="C58" s="76" t="s">
        <v>1901</v>
      </c>
      <c r="D58" s="3" t="str">
        <f t="shared" si="0"/>
        <v>數與量-N-4-5同分母分數：一般同分母分數教學（包括「真分數」、「假分數」、「帶分數」名詞引入）。假分數和帶分數之變換。同分母分數的比較、加、減與整數倍。</v>
      </c>
    </row>
    <row r="59" spans="1:4" ht="33">
      <c r="A59" s="5">
        <v>1</v>
      </c>
      <c r="B59" s="9" t="s">
        <v>1638</v>
      </c>
      <c r="C59" s="76" t="s">
        <v>1578</v>
      </c>
      <c r="D59" s="3" t="str">
        <f t="shared" si="0"/>
        <v>數與量-N-4-6等值分數：由操作活動中理解等值分數的意義。簡單異分母分數的比較、加、減的意義。簡單分數與小數的互換。</v>
      </c>
    </row>
    <row r="60" spans="1:4" ht="33">
      <c r="A60" s="5">
        <v>1</v>
      </c>
      <c r="B60" s="9" t="s">
        <v>1638</v>
      </c>
      <c r="C60" s="76" t="s">
        <v>1579</v>
      </c>
      <c r="D60" s="3" t="str">
        <f t="shared" si="0"/>
        <v>數與量-N-4-7二位小數：位值單位「百分位」。位值單位換算。比較、計算與解題。用直式計算二位小數的加、減與整數倍。</v>
      </c>
    </row>
    <row r="61" spans="1:4" ht="33">
      <c r="A61" s="5">
        <v>1</v>
      </c>
      <c r="B61" s="9" t="s">
        <v>1638</v>
      </c>
      <c r="C61" s="76" t="s">
        <v>1580</v>
      </c>
      <c r="D61" s="3" t="str">
        <f t="shared" si="0"/>
        <v>數與量-N-4-8數線與分數、小數：連結分小數長度量的經驗。以標記和簡單的比較與計算，建立整數、分數、小數一體的認識。</v>
      </c>
    </row>
    <row r="62" spans="1:4" ht="16.5">
      <c r="A62" s="5">
        <v>1</v>
      </c>
      <c r="B62" s="9" t="s">
        <v>1638</v>
      </c>
      <c r="C62" s="76" t="s">
        <v>1581</v>
      </c>
      <c r="D62" s="3" t="str">
        <f t="shared" si="0"/>
        <v>數與量-N-4-9長度：「公里」。生活實例之應用。含其他長度單位的換算與計算。</v>
      </c>
    </row>
    <row r="63" spans="1:4" ht="33">
      <c r="A63" s="5">
        <v>1</v>
      </c>
      <c r="B63" s="9" t="s">
        <v>1638</v>
      </c>
      <c r="C63" s="76" t="s">
        <v>1582</v>
      </c>
      <c r="D63" s="3" t="str">
        <f t="shared" si="0"/>
        <v>數與量-N-4-10角度：「度」（同S-4-1）。量角器的操作。實測、估測與計算。以角的合成認識180度到360度之間的角度。「平角」、「周角」。指定角度作圖。</v>
      </c>
    </row>
    <row r="64" spans="1:4" ht="16.5">
      <c r="A64" s="5">
        <v>1</v>
      </c>
      <c r="B64" s="9" t="s">
        <v>1638</v>
      </c>
      <c r="C64" s="76" t="s">
        <v>1583</v>
      </c>
      <c r="D64" s="3" t="str">
        <f t="shared" si="0"/>
        <v>數與量-N-4-11面積：「平方公尺」。實測、量感、估測與計算。</v>
      </c>
    </row>
    <row r="65" spans="1:4" ht="33">
      <c r="A65" s="5">
        <v>1</v>
      </c>
      <c r="B65" s="9" t="s">
        <v>1638</v>
      </c>
      <c r="C65" s="76" t="s">
        <v>1584</v>
      </c>
      <c r="D65" s="3" t="str">
        <f t="shared" si="0"/>
        <v>數與量-N-4-12體積與「立方公分」：以具體操作為主。體積認識基於1立方公分之正方體。</v>
      </c>
    </row>
    <row r="66" spans="1:4" ht="33">
      <c r="A66" s="5">
        <v>1</v>
      </c>
      <c r="B66" s="9" t="s">
        <v>1638</v>
      </c>
      <c r="C66" s="76" t="s">
        <v>1585</v>
      </c>
      <c r="D66" s="3" t="str">
        <f t="shared" si="0"/>
        <v>數與量-N-4-13解題：日常生活的時間加減問題。跨時、跨午、跨日、24小時制。含時間單位換算。</v>
      </c>
    </row>
    <row r="67" spans="1:4" ht="33">
      <c r="A67" s="5">
        <v>2</v>
      </c>
      <c r="B67" s="9" t="s">
        <v>1758</v>
      </c>
      <c r="C67" s="76" t="s">
        <v>1586</v>
      </c>
      <c r="D67" s="3" t="str">
        <f t="shared" ref="D67:D130" si="1">B67&amp;"-"&amp;C67</f>
        <v>空間與形狀-S-3-1角與角度（同N-3-13）：以具體操作為主。初步認識角和角度。角度的直接比較與間接比較。認識直角。</v>
      </c>
    </row>
    <row r="68" spans="1:4" ht="16.5">
      <c r="A68" s="5">
        <v>2</v>
      </c>
      <c r="B68" s="9" t="s">
        <v>1758</v>
      </c>
      <c r="C68" s="76" t="s">
        <v>1587</v>
      </c>
      <c r="D68" s="3" t="str">
        <f t="shared" si="1"/>
        <v>空間與形狀-S-3-2正方形和長方形：以邊與角的特徵來定義正方形和長方形。</v>
      </c>
    </row>
    <row r="69" spans="1:4" ht="33">
      <c r="A69" s="5">
        <v>2</v>
      </c>
      <c r="B69" s="9" t="s">
        <v>1758</v>
      </c>
      <c r="C69" s="76" t="s">
        <v>1588</v>
      </c>
      <c r="D69" s="3" t="str">
        <f t="shared" si="1"/>
        <v>空間與形狀-S-3-3圓：「圓心」、「圓周」、「半徑」與「直徑」。能使用圓規畫指定半徑的圓。</v>
      </c>
    </row>
    <row r="70" spans="1:4" ht="49.5">
      <c r="A70" s="5">
        <v>2</v>
      </c>
      <c r="B70" s="9" t="s">
        <v>1758</v>
      </c>
      <c r="C70" s="76" t="s">
        <v>1902</v>
      </c>
      <c r="D70" s="3" t="str">
        <f t="shared" si="1"/>
        <v>空間與形狀-S-3-4幾何形體之操作：以操作活動為主。平面圖形的分割與重組。初步體驗展開圖如何黏合成立體形體。知道不同之展開圖可能黏合成同一形狀之立體形體。</v>
      </c>
    </row>
    <row r="71" spans="1:4" ht="33">
      <c r="A71" s="5">
        <v>2</v>
      </c>
      <c r="B71" s="9" t="s">
        <v>1758</v>
      </c>
      <c r="C71" s="76" t="s">
        <v>1589</v>
      </c>
      <c r="D71" s="3" t="str">
        <f t="shared" si="1"/>
        <v>空間與形狀-S-4-1角度：「度」（同N-4-10）。量角器的操作。實測、估測與計算。以角的合成認識180度到360度之間的角度。「平角」、「周角」。指定角度作圖。</v>
      </c>
    </row>
    <row r="72" spans="1:4" ht="49.5">
      <c r="A72" s="5">
        <v>2</v>
      </c>
      <c r="B72" s="9" t="s">
        <v>1758</v>
      </c>
      <c r="C72" s="76" t="s">
        <v>1590</v>
      </c>
      <c r="D72" s="3" t="str">
        <f t="shared" si="1"/>
        <v>空間與形狀-S-4-2解題：旋轉角。以具體操作為主，並結合計算。以鐘面為模型討論從始邊轉到終邊所轉的角度。旋轉有兩個方向：「順時針」、「逆時針」。「平角」、「周角」。</v>
      </c>
    </row>
    <row r="73" spans="1:4" ht="33">
      <c r="A73" s="5">
        <v>2</v>
      </c>
      <c r="B73" s="9" t="s">
        <v>1758</v>
      </c>
      <c r="C73" s="76" t="s">
        <v>1591</v>
      </c>
      <c r="D73" s="3" t="str">
        <f t="shared" si="1"/>
        <v>空間與形狀-S-4-3正方形與長方形的面積與周長：理解邊長與周長或面積的關係，並能理解其公式與應用。簡單複合圖形。</v>
      </c>
    </row>
    <row r="74" spans="1:4" ht="33">
      <c r="A74" s="5">
        <v>2</v>
      </c>
      <c r="B74" s="9" t="s">
        <v>1758</v>
      </c>
      <c r="C74" s="76" t="s">
        <v>1592</v>
      </c>
      <c r="D74" s="3" t="str">
        <f t="shared" si="1"/>
        <v>空間與形狀-S-4-4體積：以具體操作為主。在活動中認識體積的意義與比較。認識1立方公分之正方體，能理解並計數正方體堆疊的體積。</v>
      </c>
    </row>
    <row r="75" spans="1:4" ht="33">
      <c r="A75" s="5">
        <v>2</v>
      </c>
      <c r="B75" s="9" t="s">
        <v>1758</v>
      </c>
      <c r="C75" s="76" t="s">
        <v>1593</v>
      </c>
      <c r="D75" s="3" t="str">
        <f t="shared" si="1"/>
        <v>空間與形狀-S-4-5垂直與平行：以具體操作為主。直角是90度。直角常用記號。垂直於一線的兩線相互平行。平行線間距離處處相等。作垂直線；作平行線。</v>
      </c>
    </row>
    <row r="76" spans="1:4" ht="33">
      <c r="A76" s="5">
        <v>2</v>
      </c>
      <c r="B76" s="9" t="s">
        <v>1758</v>
      </c>
      <c r="C76" s="76" t="s">
        <v>1594</v>
      </c>
      <c r="D76" s="3" t="str">
        <f t="shared" si="1"/>
        <v>空間與形狀-S-4-6平面圖形的全等：以具體操作為主。形狀大小一樣的兩圖形全等。能用平移、旋轉、翻轉做全等疊合。全等圖形之對應角相等、對應邊相等。</v>
      </c>
    </row>
    <row r="77" spans="1:4" ht="33">
      <c r="A77" s="5">
        <v>2</v>
      </c>
      <c r="B77" s="9" t="s">
        <v>1758</v>
      </c>
      <c r="C77" s="76" t="s">
        <v>1595</v>
      </c>
      <c r="D77" s="3" t="str">
        <f t="shared" si="1"/>
        <v>空間與形狀-S-4-7三角形：以邊與角的特徵認識特殊三角形並能作圖。如正三角形、等腰三角形、直角三角形、銳角三角形、鈍角三角形。</v>
      </c>
    </row>
    <row r="78" spans="1:4" ht="33">
      <c r="A78" s="5">
        <v>2</v>
      </c>
      <c r="B78" s="9" t="s">
        <v>1758</v>
      </c>
      <c r="C78" s="76" t="s">
        <v>1596</v>
      </c>
      <c r="D78" s="3" t="str">
        <f t="shared" si="1"/>
        <v>空間與形狀-S-4-8四邊形：以邊與角的特徵（含平行）認識特殊四邊形並能作圖。如正方形、長方形、平行四邊形、菱形、梯形。</v>
      </c>
    </row>
    <row r="79" spans="1:4" ht="16.5">
      <c r="A79" s="5">
        <v>4</v>
      </c>
      <c r="B79" s="9" t="s">
        <v>1759</v>
      </c>
      <c r="C79" s="76" t="s">
        <v>1597</v>
      </c>
      <c r="D79" s="3" t="str">
        <f t="shared" si="1"/>
        <v>關係-R-3-1乘法與除法的關係：乘除互逆。應用於驗算與解題。</v>
      </c>
    </row>
    <row r="80" spans="1:4" ht="33">
      <c r="A80" s="5">
        <v>4</v>
      </c>
      <c r="B80" s="9" t="s">
        <v>1759</v>
      </c>
      <c r="C80" s="76" t="s">
        <v>1598</v>
      </c>
      <c r="D80" s="3" t="str">
        <f t="shared" si="1"/>
        <v>關係-R-3-2數量模式與推理（I）：以操作活動為主。一維變化模式之觀察與推理，例如數列、一維圖表等。</v>
      </c>
    </row>
    <row r="81" spans="1:4" ht="33">
      <c r="A81" s="5">
        <v>4</v>
      </c>
      <c r="B81" s="9" t="s">
        <v>1759</v>
      </c>
      <c r="C81" s="76" t="s">
        <v>1599</v>
      </c>
      <c r="D81" s="3" t="str">
        <f t="shared" si="1"/>
        <v>關係-R-4-1兩步驟問題併式：併式是代數學習的重要基礎。含四則混合計算的約定（由左往右算、先乘除後加減、括號先算）。學習逐次減項計算。</v>
      </c>
    </row>
    <row r="82" spans="1:4" ht="33">
      <c r="A82" s="5">
        <v>4</v>
      </c>
      <c r="B82" s="9" t="s">
        <v>1759</v>
      </c>
      <c r="C82" s="76" t="s">
        <v>1600</v>
      </c>
      <c r="D82" s="3" t="str">
        <f t="shared" si="1"/>
        <v>關係-R-4-2四則計算規律（I）：兩步驟計算規則。加減混合計算、乘除混合計算。在四則混合計算中運用數的運算性質。</v>
      </c>
    </row>
    <row r="83" spans="1:4" ht="33">
      <c r="A83" s="5">
        <v>4</v>
      </c>
      <c r="B83" s="9" t="s">
        <v>1759</v>
      </c>
      <c r="C83" s="76" t="s">
        <v>1601</v>
      </c>
      <c r="D83" s="3" t="str">
        <f t="shared" si="1"/>
        <v>關係-R-4-3以文字表示數學公式：理解以文字和運算符號聯合表示的數學公式，並能應用公式。可併入其他教學活動（如S-4-3）。</v>
      </c>
    </row>
    <row r="84" spans="1:4" ht="33">
      <c r="A84" s="5">
        <v>4</v>
      </c>
      <c r="B84" s="9" t="s">
        <v>1759</v>
      </c>
      <c r="C84" s="76" t="s">
        <v>1602</v>
      </c>
      <c r="D84" s="3" t="str">
        <f t="shared" si="1"/>
        <v>關係-R-4-4數量模式與推理（II）：以操作活動為主。二維變化模式之觀察與推理，如二維數字圖之推理。奇數與偶數，及其加、減、乘模式。</v>
      </c>
    </row>
    <row r="85" spans="1:4" ht="33">
      <c r="A85" s="5">
        <v>7</v>
      </c>
      <c r="B85" s="9" t="s">
        <v>1765</v>
      </c>
      <c r="C85" s="76" t="s">
        <v>1603</v>
      </c>
      <c r="D85" s="3" t="str">
        <f t="shared" si="1"/>
        <v>資料與不確定性-D-3-1一維表格與二維表格：以操作活動為主。報讀、說明與製作生活中的表格。二維表格含列聯表。</v>
      </c>
    </row>
    <row r="86" spans="1:4" ht="33">
      <c r="A86" s="5">
        <v>7</v>
      </c>
      <c r="B86" s="9" t="s">
        <v>1765</v>
      </c>
      <c r="C86" s="76" t="s">
        <v>1604</v>
      </c>
      <c r="D86" s="3" t="str">
        <f t="shared" si="1"/>
        <v>資料與不確定性-D-4-1報讀長條圖與折線圖以及製作長條圖：報讀與說明生活中的長條圖與折線圖。配合其他領域課程，學習製作長條圖。</v>
      </c>
    </row>
    <row r="87" spans="1:4" ht="33">
      <c r="A87" s="5">
        <v>1</v>
      </c>
      <c r="B87" s="9" t="s">
        <v>1638</v>
      </c>
      <c r="C87" s="76" t="s">
        <v>1955</v>
      </c>
      <c r="D87" s="3" t="str">
        <f t="shared" si="1"/>
        <v>數與量-N-5-1十進位的位值系統：「兆位」至「千分位」。整合整數與小數。理解基於位值系統可延伸表示更大的數和更小的數。</v>
      </c>
    </row>
    <row r="88" spans="1:4" ht="16.5">
      <c r="A88" s="5">
        <v>1</v>
      </c>
      <c r="B88" s="9" t="s">
        <v>1638</v>
      </c>
      <c r="C88" s="76" t="s">
        <v>117</v>
      </c>
      <c r="D88" s="3" t="str">
        <f t="shared" si="1"/>
        <v>數與量-N-5-2解題：多步驟應用問題。除「平均」之外，原則上為三步驟解題應用。</v>
      </c>
    </row>
    <row r="89" spans="1:4" ht="33">
      <c r="A89" s="5">
        <v>1</v>
      </c>
      <c r="B89" s="9" t="s">
        <v>1638</v>
      </c>
      <c r="C89" s="76" t="s">
        <v>1605</v>
      </c>
      <c r="D89" s="3" t="str">
        <f t="shared" si="1"/>
        <v>數與量-N-5-3公因數和公倍數：因數、倍數、公因數、公倍數、最大公因數、最小公倍數的意義。</v>
      </c>
    </row>
    <row r="90" spans="1:4" ht="33">
      <c r="A90" s="5">
        <v>1</v>
      </c>
      <c r="B90" s="9" t="s">
        <v>1638</v>
      </c>
      <c r="C90" s="76" t="s">
        <v>118</v>
      </c>
      <c r="D90" s="3" t="str">
        <f t="shared" si="1"/>
        <v>數與量-N-5-4異分母分數：用約分、擴分處理等值分數並做比較。用通分做異分母分數的加減。養成利用約分化簡分數計算習慣。</v>
      </c>
    </row>
    <row r="91" spans="1:4" ht="49.5">
      <c r="A91" s="5">
        <v>1</v>
      </c>
      <c r="B91" s="9" t="s">
        <v>1638</v>
      </c>
      <c r="C91" s="76" t="s">
        <v>119</v>
      </c>
      <c r="D91" s="3" t="str">
        <f t="shared" si="1"/>
        <v>數與量-N-5-5分數的乘法：整數乘以分數、分數乘以分數的意義。知道用約分簡化乘法計算。處理乘積一定比被乘數大的錯誤類型。透過分數計算的公式，知道乘法交換律在分數也成立。</v>
      </c>
    </row>
    <row r="92" spans="1:4" ht="33">
      <c r="A92" s="5">
        <v>1</v>
      </c>
      <c r="B92" s="9" t="s">
        <v>1638</v>
      </c>
      <c r="C92" s="76" t="s">
        <v>1606</v>
      </c>
      <c r="D92" s="3" t="str">
        <f t="shared" si="1"/>
        <v>數與量-N-5-6整數相除之分數表示：從分裝（測量）和平分的觀點，分別說明整數相除為分數之意義與合理性。</v>
      </c>
    </row>
    <row r="93" spans="1:4" ht="33">
      <c r="A93" s="5">
        <v>1</v>
      </c>
      <c r="B93" s="9" t="s">
        <v>1638</v>
      </c>
      <c r="C93" s="76" t="s">
        <v>120</v>
      </c>
      <c r="D93" s="3" t="str">
        <f t="shared" si="1"/>
        <v>數與量-N-5-7分數除以整數：分數除以整數的意義。最後將問題轉化為乘以單位分數。</v>
      </c>
    </row>
    <row r="94" spans="1:4" ht="49.5">
      <c r="A94" s="5">
        <v>1</v>
      </c>
      <c r="B94" s="9" t="s">
        <v>1638</v>
      </c>
      <c r="C94" s="76" t="s">
        <v>1607</v>
      </c>
      <c r="D94" s="3" t="str">
        <f t="shared" si="1"/>
        <v>數與量-N-5-8小數的乘法：整數乘以小數、小數乘以小數的意義。乘數為小數的直式計算。教師用位值的概念說明直式計算的合理性。處理乘積一定比被乘數大的錯誤類型。</v>
      </c>
    </row>
    <row r="95" spans="1:4" ht="49.5">
      <c r="A95" s="5">
        <v>1</v>
      </c>
      <c r="B95" s="9" t="s">
        <v>1638</v>
      </c>
      <c r="C95" s="76" t="s">
        <v>1608</v>
      </c>
      <c r="D95" s="3" t="str">
        <f t="shared" si="1"/>
        <v>數與量-N-5-9整數、小數除以整數（商為小數）：整數除以整數（商為小數）、小數除以整數的意義。教師用位值的概念說明直式計算的合理性。能用概數協助處理除不盡的情況。熟悉分母為2、4、5、8之真分數所對應的小數。</v>
      </c>
    </row>
    <row r="96" spans="1:4" ht="33">
      <c r="A96" s="5">
        <v>1</v>
      </c>
      <c r="B96" s="9" t="s">
        <v>1638</v>
      </c>
      <c r="C96" s="76" t="s">
        <v>1609</v>
      </c>
      <c r="D96" s="3" t="str">
        <f t="shared" si="1"/>
        <v>數與量-N-5-10解題：比率與應用。整數相除的應用。含「百分率」、「折」、「成」。</v>
      </c>
    </row>
    <row r="97" spans="1:4" ht="33">
      <c r="A97" s="5">
        <v>1</v>
      </c>
      <c r="B97" s="9" t="s">
        <v>1638</v>
      </c>
      <c r="C97" s="76" t="s">
        <v>1610</v>
      </c>
      <c r="D97" s="3" t="str">
        <f t="shared" si="1"/>
        <v>數與量-N-5-11解題：對小數取概數。具體生活情境。四捨五入法。知道商除不盡的處理。理解近似的意義。</v>
      </c>
    </row>
    <row r="98" spans="1:4" ht="33">
      <c r="A98" s="5">
        <v>1</v>
      </c>
      <c r="B98" s="9" t="s">
        <v>1638</v>
      </c>
      <c r="C98" s="76" t="s">
        <v>121</v>
      </c>
      <c r="D98" s="3" t="str">
        <f t="shared" si="1"/>
        <v>數與量-N-5-12面積：「公畝」、「公頃」、「平方公里」。生活實例之應用。含與「平方公尺」的換算與計算。使用概數。</v>
      </c>
    </row>
    <row r="99" spans="1:4" ht="33">
      <c r="A99" s="5">
        <v>1</v>
      </c>
      <c r="B99" s="9" t="s">
        <v>1638</v>
      </c>
      <c r="C99" s="76" t="s">
        <v>1611</v>
      </c>
      <c r="D99" s="3" t="str">
        <f t="shared" si="1"/>
        <v>數與量-N-5-13重量：「公噸」。生活實例之應用。含與「公斤」的換算與計算。使用概數。</v>
      </c>
    </row>
    <row r="100" spans="1:4" ht="16.5">
      <c r="A100" s="5">
        <v>1</v>
      </c>
      <c r="B100" s="9" t="s">
        <v>1638</v>
      </c>
      <c r="C100" s="76" t="s">
        <v>1612</v>
      </c>
      <c r="D100" s="3" t="str">
        <f t="shared" si="1"/>
        <v>數與量-N-5-14體積：「立方公尺」。簡單實測、量感、估測與計算。</v>
      </c>
    </row>
    <row r="101" spans="1:4" ht="16.5">
      <c r="A101" s="5">
        <v>1</v>
      </c>
      <c r="B101" s="9" t="s">
        <v>1638</v>
      </c>
      <c r="C101" s="76" t="s">
        <v>1613</v>
      </c>
      <c r="D101" s="3" t="str">
        <f t="shared" si="1"/>
        <v>數與量-N-5-15解題：容積。容量、容積和體積間的關係。知道液體體積的意義。</v>
      </c>
    </row>
    <row r="102" spans="1:4" ht="33">
      <c r="A102" s="5">
        <v>1</v>
      </c>
      <c r="B102" s="9" t="s">
        <v>1638</v>
      </c>
      <c r="C102" s="76" t="s">
        <v>122</v>
      </c>
      <c r="D102" s="3" t="str">
        <f t="shared" si="1"/>
        <v>數與量-N-5-16解題：時間的乘除問題。在分數和小數學習的範圍內，解決與時間相關的乘除問題。</v>
      </c>
    </row>
    <row r="103" spans="1:4" ht="33">
      <c r="A103" s="5">
        <v>1</v>
      </c>
      <c r="B103" s="9" t="s">
        <v>1638</v>
      </c>
      <c r="C103" s="76" t="s">
        <v>1614</v>
      </c>
      <c r="D103" s="3" t="str">
        <f t="shared" si="1"/>
        <v>數與量-N-6-120以內的質數和質因數分解：小於20的質數與合數。2、3、5的質因數判別法。以短除法做質因數的分解。</v>
      </c>
    </row>
    <row r="104" spans="1:4" ht="33">
      <c r="A104" s="5">
        <v>1</v>
      </c>
      <c r="B104" s="9" t="s">
        <v>1638</v>
      </c>
      <c r="C104" s="76" t="s">
        <v>1615</v>
      </c>
      <c r="D104" s="3" t="str">
        <f t="shared" si="1"/>
        <v>數與量-N-6-2最大公因數與最小公倍數：質因數分解法與短除法。兩數互質。運用到分數的約分與通分。</v>
      </c>
    </row>
    <row r="105" spans="1:4" ht="33">
      <c r="A105" s="5">
        <v>1</v>
      </c>
      <c r="B105" s="9" t="s">
        <v>1638</v>
      </c>
      <c r="C105" s="76" t="s">
        <v>123</v>
      </c>
      <c r="D105" s="3" t="str">
        <f t="shared" si="1"/>
        <v>數與量-N-6-3分數的除法：整數除以分數、分數除以分數的意義。最後理解除以一數等於乘以其倒數之公式。</v>
      </c>
    </row>
    <row r="106" spans="1:4" ht="33">
      <c r="A106" s="5">
        <v>1</v>
      </c>
      <c r="B106" s="9" t="s">
        <v>1638</v>
      </c>
      <c r="C106" s="76" t="s">
        <v>1616</v>
      </c>
      <c r="D106" s="3" t="str">
        <f t="shared" si="1"/>
        <v>數與量-N-6-4小數的除法：整數除以小數、小數除以小數的意義。直式計算。教師用位值的概念說明直式計算的合理性。處理商一定比被除數小的錯誤類型。</v>
      </c>
    </row>
    <row r="107" spans="1:4" ht="33">
      <c r="A107" s="5">
        <v>1</v>
      </c>
      <c r="B107" s="9" t="s">
        <v>1638</v>
      </c>
      <c r="C107" s="76" t="s">
        <v>124</v>
      </c>
      <c r="D107" s="3" t="str">
        <f t="shared" si="1"/>
        <v>數與量-N-6-5解題：整數、分數、小數的四則應用問題。二到三步驟的應用解題。含使用概數協助解題。</v>
      </c>
    </row>
    <row r="108" spans="1:4" ht="33">
      <c r="A108" s="5">
        <v>1</v>
      </c>
      <c r="B108" s="9" t="s">
        <v>1638</v>
      </c>
      <c r="C108" s="76" t="s">
        <v>125</v>
      </c>
      <c r="D108" s="3" t="str">
        <f t="shared" si="1"/>
        <v>數與量-N-6-6比與比值：異類量的比與同類量的比之比值的意義。理解相等的比中牽涉到的兩種倍數關係（比例思考的基礎）。解決比的應用問題。</v>
      </c>
    </row>
    <row r="109" spans="1:4" ht="49.5">
      <c r="A109" s="5">
        <v>1</v>
      </c>
      <c r="B109" s="9" t="s">
        <v>1638</v>
      </c>
      <c r="C109" s="76" t="s">
        <v>1617</v>
      </c>
      <c r="D109" s="3" t="str">
        <f t="shared" si="1"/>
        <v>數與量-N-6-7解題：速度。比和比值的應用。速度的意義。能做單位換算（大單位到小單位）。含不同時間區段的平均速度。含「距離＝速度×時間」公式。用比例思考協助解題。</v>
      </c>
    </row>
    <row r="110" spans="1:4" ht="16.5">
      <c r="A110" s="5">
        <v>1</v>
      </c>
      <c r="B110" s="9" t="s">
        <v>1638</v>
      </c>
      <c r="C110" s="76" t="s">
        <v>1618</v>
      </c>
      <c r="D110" s="3" t="str">
        <f t="shared" si="1"/>
        <v>數與量-N-6-8解題：基準量與比較量。比和比值的應用。含交換基準時之關係。</v>
      </c>
    </row>
    <row r="111" spans="1:4" ht="66">
      <c r="A111" s="5">
        <v>1</v>
      </c>
      <c r="B111" s="9" t="s">
        <v>1638</v>
      </c>
      <c r="C111" s="76" t="s">
        <v>1619</v>
      </c>
      <c r="D111" s="3" t="str">
        <f t="shared" si="1"/>
        <v>數與量-N-6-9解題：由問題中的數量關係，列出恰當的算式解題（同R-6-4）。可包含（1）較複雜的模式（如座位排列模式）；（2）較複雜的計數：乘法原理、加法原理或其混合；（3）較複雜之情境：如年齡問題、流水問題、和差問題、雞兔問題。連結R-6-2、R-6-3。</v>
      </c>
    </row>
    <row r="112" spans="1:4" ht="33">
      <c r="A112" s="5">
        <v>2</v>
      </c>
      <c r="B112" s="9" t="s">
        <v>1758</v>
      </c>
      <c r="C112" s="76" t="s">
        <v>126</v>
      </c>
      <c r="D112" s="3" t="str">
        <f t="shared" si="1"/>
        <v>空間與形狀-S-5-1三角形與四邊形的性質：操作活動與簡單推理。含三角形三內角和為180度。三角形任意兩邊和大於第三邊。平行四邊形的對邊相等、對角相等。</v>
      </c>
    </row>
    <row r="113" spans="1:4" ht="33">
      <c r="A113" s="5">
        <v>2</v>
      </c>
      <c r="B113" s="9" t="s">
        <v>1758</v>
      </c>
      <c r="C113" s="76" t="s">
        <v>1620</v>
      </c>
      <c r="D113" s="3" t="str">
        <f t="shared" si="1"/>
        <v>空間與形狀-S-5-2三角形與四邊形的面積：操作活動與推理。利用切割重組，建立面積公式，並能應用。</v>
      </c>
    </row>
    <row r="114" spans="1:4" ht="33">
      <c r="A114" s="5">
        <v>2</v>
      </c>
      <c r="B114" s="9" t="s">
        <v>1758</v>
      </c>
      <c r="C114" s="76" t="s">
        <v>1621</v>
      </c>
      <c r="D114" s="3" t="str">
        <f t="shared" si="1"/>
        <v>空間與形狀-S-5-3扇形：扇形的定義。「圓心角」。扇形可視為圓的一部分。將扇形與分數結合（幾分之幾圓）。能畫出指定扇形。</v>
      </c>
    </row>
    <row r="115" spans="1:4" ht="49.5">
      <c r="A115" s="5">
        <v>2</v>
      </c>
      <c r="B115" s="9" t="s">
        <v>1758</v>
      </c>
      <c r="C115" s="76" t="s">
        <v>1622</v>
      </c>
      <c r="D115" s="3" t="str">
        <f t="shared" si="1"/>
        <v>空間與形狀-S-5-4線對稱：線對稱的意義。「對稱軸」、「對稱點」、「對稱邊」、「對稱角」。由操作活動知道特殊平面圖形的線對稱性質。利用線對稱做簡單幾何推理。製作或繪製線對稱圖形。</v>
      </c>
    </row>
    <row r="116" spans="1:4" ht="33">
      <c r="A116" s="5">
        <v>2</v>
      </c>
      <c r="B116" s="9" t="s">
        <v>1758</v>
      </c>
      <c r="C116" s="76" t="s">
        <v>1623</v>
      </c>
      <c r="D116" s="3" t="str">
        <f t="shared" si="1"/>
        <v>空間與形狀-S-5-5正方體和長方體：計算正方體和長方體的體積與表面積。正方體與長方體的體積公式。</v>
      </c>
    </row>
    <row r="117" spans="1:4" ht="49.5">
      <c r="A117" s="5">
        <v>2</v>
      </c>
      <c r="B117" s="9" t="s">
        <v>1758</v>
      </c>
      <c r="C117" s="76" t="s">
        <v>127</v>
      </c>
      <c r="D117" s="3" t="str">
        <f t="shared" si="1"/>
        <v>空間與形狀-S-5-6空間中面與面的關係：以操作活動為主。生活中面與面平行或垂直的現象。正方體（長方體）中面與面的平行或垂直關係。用正方體（長方體）檢查面與面的平行與垂直。</v>
      </c>
    </row>
    <row r="118" spans="1:4" ht="49.5">
      <c r="A118" s="5">
        <v>2</v>
      </c>
      <c r="B118" s="9" t="s">
        <v>1758</v>
      </c>
      <c r="C118" s="76" t="s">
        <v>128</v>
      </c>
      <c r="D118" s="3" t="str">
        <f t="shared" si="1"/>
        <v>空間與形狀-S-5-7球、柱體與錐體：以操作活動為主。認識球、（直）圓柱、（直）角柱、（直）角錐、（直）圓錐。認識柱體和錐體之構成要素與展開圖。檢查柱體兩底面平行；檢查柱體側面和底面垂直，錐體側面和底面不垂直</v>
      </c>
    </row>
    <row r="119" spans="1:4" ht="33">
      <c r="A119" s="5">
        <v>2</v>
      </c>
      <c r="B119" s="9" t="s">
        <v>1758</v>
      </c>
      <c r="C119" s="76" t="s">
        <v>1624</v>
      </c>
      <c r="D119" s="3" t="str">
        <f t="shared" si="1"/>
        <v>空間與形狀-S-6-1放大與縮小：比例思考的應用。「幾倍放大圖」、「幾倍縮小圖」。知道縮放時，對應角相等，對應邊成比例。</v>
      </c>
    </row>
    <row r="120" spans="1:4" ht="33">
      <c r="A120" s="5">
        <v>2</v>
      </c>
      <c r="B120" s="9" t="s">
        <v>1758</v>
      </c>
      <c r="C120" s="76" t="s">
        <v>1625</v>
      </c>
      <c r="D120" s="3" t="str">
        <f t="shared" si="1"/>
        <v>空間與形狀-S-6-2解題：地圖比例尺。地圖比例尺之意義、記號與應用。地圖上兩邊長的比和實際兩邊長的比相等。</v>
      </c>
    </row>
    <row r="121" spans="1:4" ht="49.5">
      <c r="A121" s="5">
        <v>2</v>
      </c>
      <c r="B121" s="9" t="s">
        <v>1758</v>
      </c>
      <c r="C121" s="76" t="s">
        <v>1903</v>
      </c>
      <c r="D121" s="3" t="str">
        <f t="shared" si="1"/>
        <v>空間與形狀-S-6-3圓周率、圓周長、圓面積、扇形面積：用分割說明圓面積公式。求扇形弧長與面積。知道以下三個比相等：（1）圓心角：360；（2）扇形弧長：圓周長；（3）扇形面積：圓面積，但應用問題只處理用（1）求弧長或面積。</v>
      </c>
    </row>
    <row r="122" spans="1:4" ht="33">
      <c r="A122" s="5">
        <v>2</v>
      </c>
      <c r="B122" s="9" t="s">
        <v>1758</v>
      </c>
      <c r="C122" s="76" t="s">
        <v>129</v>
      </c>
      <c r="D122" s="3" t="str">
        <f t="shared" si="1"/>
        <v>空間與形狀-S-6-4柱體體積與表面積：含角柱和圓柱。利用簡單柱體，理解「柱體體積＝底面積×高」的公式。簡單複合形體體積。</v>
      </c>
    </row>
    <row r="123" spans="1:4" ht="33">
      <c r="A123" s="5">
        <v>4</v>
      </c>
      <c r="B123" s="9" t="s">
        <v>1759</v>
      </c>
      <c r="C123" s="76" t="s">
        <v>130</v>
      </c>
      <c r="D123" s="3" t="str">
        <f t="shared" si="1"/>
        <v>關係-R-5-1三步驟問題併式：建立將計算步驟併式的習慣，以三步驟為主。介紹「平均」。與分配律連結。</v>
      </c>
    </row>
    <row r="124" spans="1:4" ht="33">
      <c r="A124" s="5">
        <v>4</v>
      </c>
      <c r="B124" s="9" t="s">
        <v>1759</v>
      </c>
      <c r="C124" s="76" t="s">
        <v>131</v>
      </c>
      <c r="D124" s="3" t="str">
        <f t="shared" si="1"/>
        <v>關係-R-5-2四則計算規律（II）：乘除混合計算。「乘法對加法或減法的分配律」。將計算規律應用於簡化混合計算。熟練整數四則混合計算。</v>
      </c>
    </row>
    <row r="125" spans="1:4" ht="49.5">
      <c r="A125" s="5">
        <v>4</v>
      </c>
      <c r="B125" s="9" t="s">
        <v>1759</v>
      </c>
      <c r="C125" s="76" t="s">
        <v>132</v>
      </c>
      <c r="D125" s="3" t="str">
        <f t="shared" si="1"/>
        <v>關係-R-5-3以符號表示數學公式：國中代數的前置經驗。初步體驗符號之使用，隱含「符號代表數」、「符號與運算符號的結合」的經驗。應併入其他教學活動。</v>
      </c>
    </row>
    <row r="126" spans="1:4" ht="49.5">
      <c r="A126" s="5">
        <v>4</v>
      </c>
      <c r="B126" s="9" t="s">
        <v>1759</v>
      </c>
      <c r="C126" s="76" t="s">
        <v>133</v>
      </c>
      <c r="D126" s="3" t="str">
        <f t="shared" si="1"/>
        <v>關係-R-6-1數的計算規律：小學最後應認識（1）整數、小數、分數都是數，享有一樣的計算規律。（2）整數乘除計算及規律，因分數運算更容易理解。（3）逐漸體會乘法和除法的計算實為一體。併入其他教學活動。</v>
      </c>
    </row>
    <row r="127" spans="1:4" ht="33">
      <c r="A127" s="5">
        <v>4</v>
      </c>
      <c r="B127" s="9" t="s">
        <v>1759</v>
      </c>
      <c r="C127" s="76" t="s">
        <v>134</v>
      </c>
      <c r="D127" s="3" t="str">
        <f t="shared" si="1"/>
        <v>關係-R-6-2數量關係：代數與函數的前置經驗。從具體情境或數量模式之活動出發，做觀察、推理、說明。</v>
      </c>
    </row>
    <row r="128" spans="1:4" ht="33">
      <c r="A128" s="5">
        <v>4</v>
      </c>
      <c r="B128" s="9" t="s">
        <v>1759</v>
      </c>
      <c r="C128" s="76" t="s">
        <v>135</v>
      </c>
      <c r="D128" s="3" t="str">
        <f t="shared" si="1"/>
        <v>關係-R-6-3數量關係的表示：代數與函數的前置經驗。將具體情境或模式中的數量關係，學習以文字或符號列出數量關係的關係式。</v>
      </c>
    </row>
    <row r="129" spans="1:4" ht="66">
      <c r="A129" s="5">
        <v>4</v>
      </c>
      <c r="B129" s="9" t="s">
        <v>1759</v>
      </c>
      <c r="C129" s="76" t="s">
        <v>1908</v>
      </c>
      <c r="D129" s="3" t="str">
        <f t="shared" si="1"/>
        <v>關係-R-6-4解題：由問題中的數量關係，列出恰當的算式解題（同N-6-9）。可包含（1）較複雜的模式（如座位排列模式）；（2）較複雜的計數：乘法原理、加法原理或其混合；（3）較複雜之情境：如年齡問題、流水問題、和差問題、雞兔問題。連結R-6-2、R-6-3。</v>
      </c>
    </row>
    <row r="130" spans="1:4" ht="16.5">
      <c r="A130" s="5">
        <v>7</v>
      </c>
      <c r="B130" s="9" t="s">
        <v>1765</v>
      </c>
      <c r="C130" s="76" t="s">
        <v>136</v>
      </c>
      <c r="D130" s="3" t="str">
        <f t="shared" si="1"/>
        <v>資料與不確定性-D-5-1製作折線圖：製作生活中的折線圖。</v>
      </c>
    </row>
    <row r="131" spans="1:4" ht="33">
      <c r="A131" s="5">
        <v>7</v>
      </c>
      <c r="B131" s="9" t="s">
        <v>1765</v>
      </c>
      <c r="C131" s="76" t="s">
        <v>137</v>
      </c>
      <c r="D131" s="3" t="str">
        <f t="shared" ref="D131:D194" si="2">B131&amp;"-"&amp;C131</f>
        <v>資料與不確定性-D-6-1圓形圖：報讀、說明與製作生活中的圓形圖。包含以百分率分配之圓形圖（製作時應提供學生已分成百格的圓形圖。）</v>
      </c>
    </row>
    <row r="132" spans="1:4" ht="33">
      <c r="A132" s="5">
        <v>7</v>
      </c>
      <c r="B132" s="9" t="s">
        <v>1765</v>
      </c>
      <c r="C132" s="76" t="s">
        <v>138</v>
      </c>
      <c r="D132" s="3" t="str">
        <f t="shared" si="2"/>
        <v>資料與不確定性-D-6-2解題：可能性。從統計圖表資料，回答可能性問題。機率前置經驗。「很有可能」、「很不可能」、「Ａ比Ｂ可能」。</v>
      </c>
    </row>
    <row r="133" spans="1:4" ht="16.5">
      <c r="A133" s="5">
        <v>1</v>
      </c>
      <c r="B133" s="9" t="s">
        <v>1638</v>
      </c>
      <c r="C133" s="76" t="s">
        <v>139</v>
      </c>
      <c r="D133" s="3" t="str">
        <f t="shared" si="2"/>
        <v>數與量-N-7-1100以內的質數：質數和合數的定義；質數的篩法。</v>
      </c>
    </row>
    <row r="134" spans="1:4" ht="33">
      <c r="A134" s="5">
        <v>1</v>
      </c>
      <c r="B134" s="9" t="s">
        <v>1638</v>
      </c>
      <c r="C134" s="76" t="s">
        <v>140</v>
      </c>
      <c r="D134" s="3" t="str">
        <f t="shared" si="2"/>
        <v>數與量-N-7-2質因數分解的標準分解式：質因數分解的標準分解式，並能用於求因數及倍數的問題。</v>
      </c>
    </row>
    <row r="135" spans="1:4" ht="33">
      <c r="A135" s="5">
        <v>1</v>
      </c>
      <c r="B135" s="9" t="s">
        <v>1638</v>
      </c>
      <c r="C135" s="76" t="s">
        <v>141</v>
      </c>
      <c r="D135" s="3" t="str">
        <f t="shared" si="2"/>
        <v>數與量-N-7-3負數與數的四則混合運算(含分數、小數)：使用「正、負」表徵生活中的量；相反數。</v>
      </c>
    </row>
    <row r="136" spans="1:4" ht="75" customHeight="1">
      <c r="A136" s="5">
        <v>1</v>
      </c>
      <c r="B136" s="9" t="s">
        <v>1638</v>
      </c>
      <c r="C136" s="76" t="s">
        <v>1626</v>
      </c>
      <c r="D136" s="3" t="str">
        <f t="shared" si="2"/>
        <v>數與量-N-7-4數的運算規律：交換律；結合律；分配律；−(𝑎+𝑏)=−𝑎−𝑏；−(𝑎−𝑏)=−𝑎+𝑏。</v>
      </c>
    </row>
    <row r="137" spans="1:4" ht="33">
      <c r="A137" s="5">
        <v>1</v>
      </c>
      <c r="B137" s="9" t="s">
        <v>1638</v>
      </c>
      <c r="C137" s="76" t="s">
        <v>1627</v>
      </c>
      <c r="D137" s="3" t="str">
        <f t="shared" si="2"/>
        <v>數與量-N-7-5數線：擴充至含負數的數線；比較數的大小；絕對值的意義；以|𝑎−𝑏|表示數線上兩點𝑎,𝑏的距離。</v>
      </c>
    </row>
    <row r="138" spans="1:4" ht="33">
      <c r="A138" s="5">
        <v>1</v>
      </c>
      <c r="B138" s="9" t="s">
        <v>1638</v>
      </c>
      <c r="C138" s="76" t="s">
        <v>1628</v>
      </c>
      <c r="D138" s="3" t="str">
        <f t="shared" si="2"/>
        <v>數與量-N-7-6指數的意義：指數為非負整數的次方；𝑎≠0時𝑎0=1；同底數的大小比較；指數的運算。</v>
      </c>
    </row>
    <row r="139" spans="1:4" ht="49.5">
      <c r="A139" s="5">
        <v>1</v>
      </c>
      <c r="B139" s="9" t="s">
        <v>1638</v>
      </c>
      <c r="C139" s="76" t="s">
        <v>1629</v>
      </c>
      <c r="D139" s="3" t="str">
        <f t="shared" si="2"/>
        <v>數與量-N-7-7指數律：以數字例表示「同底數的乘法指數律」（𝑎𝑚×𝑎𝑛=𝑎𝑚+𝑛、(𝑎𝑚)𝑛=𝑎𝑚𝑛、(𝑎×𝑏)𝑛=𝑎𝑛×𝑏𝑛，其中𝑚,𝑛為非負整數）；以數字例表示「同底數的除法指數律」（𝑎𝑚÷𝑎𝑛=𝑎𝑚−𝑛，其中𝑚≥𝑛且𝑚,𝑛為非負整數）。</v>
      </c>
    </row>
    <row r="140" spans="1:4" ht="33">
      <c r="A140" s="5">
        <v>1</v>
      </c>
      <c r="B140" s="9" t="s">
        <v>1638</v>
      </c>
      <c r="C140" s="76" t="s">
        <v>142</v>
      </c>
      <c r="D140" s="3" t="str">
        <f t="shared" si="2"/>
        <v>數與量-N-7-8科學記號：以科學記號表達正數，此數可以是很大的數（次方為正整數），也可以是很小的數（次方為負整數）。</v>
      </c>
    </row>
    <row r="141" spans="1:4" ht="33">
      <c r="A141" s="5">
        <v>1</v>
      </c>
      <c r="B141" s="9" t="s">
        <v>1638</v>
      </c>
      <c r="C141" s="76" t="s">
        <v>143</v>
      </c>
      <c r="D141" s="3" t="str">
        <f t="shared" si="2"/>
        <v>數與量-N-7-9比與比例式：比；比例式；正比；反比；相關之基本運算與應用問題，教學情境應以有意義之比值為例</v>
      </c>
    </row>
    <row r="142" spans="1:4" ht="33">
      <c r="A142" s="5">
        <v>2</v>
      </c>
      <c r="B142" s="9" t="s">
        <v>1758</v>
      </c>
      <c r="C142" s="76" t="s">
        <v>1907</v>
      </c>
      <c r="D142" s="3" t="str">
        <f t="shared" si="2"/>
        <v>空間與形狀-S-7-1簡單圖形與幾何符號：點、線、線段、射線、角、三角形與其符號的介紹。</v>
      </c>
    </row>
    <row r="143" spans="1:4" ht="33">
      <c r="A143" s="5">
        <v>2</v>
      </c>
      <c r="B143" s="9" t="s">
        <v>1758</v>
      </c>
      <c r="C143" s="76" t="s">
        <v>144</v>
      </c>
      <c r="D143" s="3" t="str">
        <f t="shared" si="2"/>
        <v>空間與形狀-S-7-2三視圖：立體圖形的前視圖、上視圖、左（右）視圖。立體圖形限制內嵌於3´3´3的正方體且不得中空。</v>
      </c>
    </row>
    <row r="144" spans="1:4" ht="16.5">
      <c r="A144" s="5">
        <v>2</v>
      </c>
      <c r="B144" s="9" t="s">
        <v>1758</v>
      </c>
      <c r="C144" s="76" t="s">
        <v>145</v>
      </c>
      <c r="D144" s="3" t="str">
        <f t="shared" si="2"/>
        <v>空間與形狀-S-7-3垂直：垂直的符號；線段的中垂線；點到直線距離的意義。</v>
      </c>
    </row>
    <row r="145" spans="1:4" ht="33">
      <c r="A145" s="5">
        <v>2</v>
      </c>
      <c r="B145" s="9" t="s">
        <v>1758</v>
      </c>
      <c r="C145" s="76" t="s">
        <v>146</v>
      </c>
      <c r="D145" s="3" t="str">
        <f t="shared" si="2"/>
        <v>空間與形狀-S-7-4線對稱的性質：對稱線段等長；對稱角相等；對稱點的連線段會被對稱軸垂直平分。</v>
      </c>
    </row>
    <row r="146" spans="1:4" ht="16.5">
      <c r="A146" s="5">
        <v>2</v>
      </c>
      <c r="B146" s="9" t="s">
        <v>1758</v>
      </c>
      <c r="C146" s="76" t="s">
        <v>147</v>
      </c>
      <c r="D146" s="3" t="str">
        <f t="shared" si="2"/>
        <v>空間與形狀-S-7-5線對稱的基本圖形：等腰三角形；正方形；菱形；箏形；正多邊形。</v>
      </c>
    </row>
    <row r="147" spans="1:4" ht="33">
      <c r="A147" s="5">
        <v>3</v>
      </c>
      <c r="B147" s="72" t="s">
        <v>88</v>
      </c>
      <c r="C147" s="76" t="s">
        <v>148</v>
      </c>
      <c r="D147" s="3" t="str">
        <f t="shared" si="2"/>
        <v>坐標幾何-G-7-1平面直角坐標系：以平面直角坐標系、方位距離標定位置；平面直角坐標系及其相關術語（縱軸、橫軸、象限）。</v>
      </c>
    </row>
    <row r="148" spans="1:4" ht="33">
      <c r="A148" s="5">
        <v>5</v>
      </c>
      <c r="B148" s="9" t="s">
        <v>89</v>
      </c>
      <c r="C148" s="76" t="s">
        <v>149</v>
      </c>
      <c r="D148" s="3" t="str">
        <f t="shared" si="2"/>
        <v>代數-A-7-1代數符號：代數符號與運算；以代數符號表徵交換律、分配律、結合律；以符號紀錄生活中的情境問題。</v>
      </c>
    </row>
    <row r="149" spans="1:4" ht="33">
      <c r="A149" s="5">
        <v>5</v>
      </c>
      <c r="B149" s="9" t="s">
        <v>89</v>
      </c>
      <c r="C149" s="76" t="s">
        <v>150</v>
      </c>
      <c r="D149" s="3" t="str">
        <f t="shared" si="2"/>
        <v>代數-A-7-2一元一次方程式的意義：一元一次方程式及其解的意義；具體情境中列出一元一次方程式。</v>
      </c>
    </row>
    <row r="150" spans="1:4" ht="33">
      <c r="A150" s="5">
        <v>5</v>
      </c>
      <c r="B150" s="9" t="s">
        <v>89</v>
      </c>
      <c r="C150" s="76" t="s">
        <v>151</v>
      </c>
      <c r="D150" s="3" t="str">
        <f t="shared" si="2"/>
        <v>代數-A-7-3一元一次方程式的解法與應用：等量公理；移項法則；驗算；應用問題。</v>
      </c>
    </row>
    <row r="151" spans="1:4" ht="49.5">
      <c r="A151" s="5">
        <v>5</v>
      </c>
      <c r="B151" s="9" t="s">
        <v>89</v>
      </c>
      <c r="C151" s="76" t="s">
        <v>152</v>
      </c>
      <c r="D151" s="3" t="str">
        <f t="shared" si="2"/>
        <v>代數-A-7-4二元一次聯立方程式的意義：二元一次方程式及其解的意義；具體情境中列出二元一次方程式；二元一次聯立方程式及其解的意義；具體情境中列出二元一次聯立方程式。</v>
      </c>
    </row>
    <row r="152" spans="1:4" ht="33">
      <c r="A152" s="5">
        <v>5</v>
      </c>
      <c r="B152" s="9" t="s">
        <v>89</v>
      </c>
      <c r="C152" s="76" t="s">
        <v>153</v>
      </c>
      <c r="D152" s="3" t="str">
        <f t="shared" si="2"/>
        <v>代數-A-7-5二元一次聯立方程式的解法與應用：代入消去法；加減消去法；應用問題。</v>
      </c>
    </row>
    <row r="153" spans="1:4" ht="49.5">
      <c r="A153" s="5">
        <v>5</v>
      </c>
      <c r="B153" s="9" t="s">
        <v>89</v>
      </c>
      <c r="C153" s="76" t="s">
        <v>1630</v>
      </c>
      <c r="D153" s="3" t="str">
        <f t="shared" si="2"/>
        <v>代數-A-7-6二元一次聯立方程式的幾何意義：𝑎𝑥+𝑏𝑦=𝑐的圖形；𝑦=𝑐的圖形（水平線）；𝑥=𝑐的圖形（鉛垂線）；二元一次聯立方程式的解只處理相交且只有一個交點的情況。</v>
      </c>
    </row>
    <row r="154" spans="1:4" ht="33">
      <c r="A154" s="5">
        <v>5</v>
      </c>
      <c r="B154" s="9" t="s">
        <v>89</v>
      </c>
      <c r="C154" s="76" t="s">
        <v>154</v>
      </c>
      <c r="D154" s="3" t="str">
        <f t="shared" si="2"/>
        <v>代數-A-7-7一元一次不等式的意義：不等式的意義；具體情境中列出一元一次不等式。</v>
      </c>
    </row>
    <row r="155" spans="1:4" ht="33">
      <c r="A155" s="5">
        <v>5</v>
      </c>
      <c r="B155" s="9" t="s">
        <v>89</v>
      </c>
      <c r="C155" s="76" t="s">
        <v>155</v>
      </c>
      <c r="D155" s="3" t="str">
        <f t="shared" si="2"/>
        <v>代數-A-7-8一元一次不等式的解與應用：單一的一元一次不等式的解；在數線上標示解的範圍；應用問題。</v>
      </c>
    </row>
    <row r="156" spans="1:4" ht="49.5">
      <c r="A156" s="5">
        <v>7</v>
      </c>
      <c r="B156" s="9" t="s">
        <v>1765</v>
      </c>
      <c r="C156" s="76" t="s">
        <v>156</v>
      </c>
      <c r="D156" s="3" t="str">
        <f t="shared" si="2"/>
        <v>資料與不確定性-D-7-1統計圖表：蒐集生活中常見的數據資料，整理並繪製成含有原始資料或百分率的統計圖表：直方圖、長條圖、圓形圖、折線圖、列聯表。遇到複雜數據時可使用計算機輔助，教師可使用電腦應用軟體演示教授。</v>
      </c>
    </row>
    <row r="157" spans="1:4" ht="33">
      <c r="A157" s="5">
        <v>7</v>
      </c>
      <c r="B157" s="9" t="s">
        <v>1765</v>
      </c>
      <c r="C157" s="76" t="s">
        <v>157</v>
      </c>
      <c r="D157" s="3" t="str">
        <f t="shared" si="2"/>
        <v>資料與不確定性-D-7-2統計數據：用平均數、中位數與眾數描述一組資料的特性；使用計算機的「M+」或「Σ」鍵計算平均數。</v>
      </c>
    </row>
    <row r="158" spans="1:4" ht="16.5">
      <c r="A158" s="5">
        <v>1</v>
      </c>
      <c r="B158" s="9" t="s">
        <v>1638</v>
      </c>
      <c r="C158" s="76" t="s">
        <v>158</v>
      </c>
      <c r="D158" s="3" t="str">
        <f t="shared" si="2"/>
        <v>數與量-N-8-1二次方根：二次方根的意義；根式的化簡及四則運算。</v>
      </c>
    </row>
    <row r="159" spans="1:4" ht="33">
      <c r="A159" s="5">
        <v>1</v>
      </c>
      <c r="B159" s="9" t="s">
        <v>1638</v>
      </c>
      <c r="C159" s="76" t="s">
        <v>1631</v>
      </c>
      <c r="D159" s="3" t="str">
        <f t="shared" si="2"/>
        <v>數與量-N-8-2二次方根的近似值：二次方根的近似值；二次方根的整數部分；十分逼近法。使用計算機√鍵。</v>
      </c>
    </row>
    <row r="160" spans="1:4" ht="16.5">
      <c r="A160" s="5">
        <v>1</v>
      </c>
      <c r="B160" s="9" t="s">
        <v>1638</v>
      </c>
      <c r="C160" s="76" t="s">
        <v>159</v>
      </c>
      <c r="D160" s="3" t="str">
        <f t="shared" si="2"/>
        <v>數與量-N-8-3認識數列：生活中常見的數列及其規律性（包括圖形的規律性）。</v>
      </c>
    </row>
    <row r="161" spans="1:4" ht="16.5">
      <c r="A161" s="5">
        <v>1</v>
      </c>
      <c r="B161" s="9" t="s">
        <v>1638</v>
      </c>
      <c r="C161" s="76" t="s">
        <v>160</v>
      </c>
      <c r="D161" s="3" t="str">
        <f t="shared" si="2"/>
        <v>數與量-N-8-4等差數列：等差數列；給定首項、公差計算等差數列的一般項。</v>
      </c>
    </row>
    <row r="162" spans="1:4" ht="16.5">
      <c r="A162" s="5">
        <v>1</v>
      </c>
      <c r="B162" s="9" t="s">
        <v>1638</v>
      </c>
      <c r="C162" s="76" t="s">
        <v>161</v>
      </c>
      <c r="D162" s="3" t="str">
        <f t="shared" si="2"/>
        <v>數與量-N-8-5等差級數求和：等差級數求和公式；生活中相關的問題。</v>
      </c>
    </row>
    <row r="163" spans="1:4" ht="16.5">
      <c r="A163" s="5">
        <v>1</v>
      </c>
      <c r="B163" s="9" t="s">
        <v>1638</v>
      </c>
      <c r="C163" s="76" t="s">
        <v>162</v>
      </c>
      <c r="D163" s="3" t="str">
        <f t="shared" si="2"/>
        <v>數與量-N-8-6等比數列：等比數列；給定首項、公比計算等比數列的一般項。</v>
      </c>
    </row>
    <row r="164" spans="1:4" ht="33">
      <c r="A164" s="5">
        <v>2</v>
      </c>
      <c r="B164" s="9" t="s">
        <v>1758</v>
      </c>
      <c r="C164" s="76" t="s">
        <v>167</v>
      </c>
      <c r="D164" s="3" t="str">
        <f t="shared" si="2"/>
        <v>空間與形狀-S-8-1角：角的種類；兩個角的關係（互餘、互補、對頂角、同位角、內錯角、同側內角）；角平分線的意義。</v>
      </c>
    </row>
    <row r="165" spans="1:4" ht="33">
      <c r="A165" s="5">
        <v>2</v>
      </c>
      <c r="B165" s="9" t="s">
        <v>1758</v>
      </c>
      <c r="C165" s="76" t="s">
        <v>1632</v>
      </c>
      <c r="D165" s="3" t="str">
        <f t="shared" si="2"/>
        <v>空間與形狀-S-8-2凸多邊形的內角和：凸多邊形的意義；內角與外角的意義；凸多邊形的內角和公式；三角形外角性質；正𝑛邊形的每個內角度數。</v>
      </c>
    </row>
    <row r="166" spans="1:4" ht="33">
      <c r="A166" s="5">
        <v>2</v>
      </c>
      <c r="B166" s="9" t="s">
        <v>1758</v>
      </c>
      <c r="C166" s="76" t="s">
        <v>163</v>
      </c>
      <c r="D166" s="3" t="str">
        <f t="shared" si="2"/>
        <v>空間與形狀-S-8-3平行：平行的意義與符號；平行線截線性質；兩平行線間的距離處處相等。</v>
      </c>
    </row>
    <row r="167" spans="1:4" ht="33">
      <c r="A167" s="5">
        <v>2</v>
      </c>
      <c r="B167" s="9" t="s">
        <v>1758</v>
      </c>
      <c r="C167" s="76" t="s">
        <v>164</v>
      </c>
      <c r="D167" s="3" t="str">
        <f t="shared" si="2"/>
        <v>空間與形狀-S-8-4全等圖形：全等圖形的意義（兩個圖形經過平移、旋轉或翻轉可以完全疊合）；兩個多邊形全等則其對應邊和對應角相等（反之亦然）。</v>
      </c>
    </row>
    <row r="168" spans="1:4" ht="33">
      <c r="A168" s="5">
        <v>2</v>
      </c>
      <c r="B168" s="9" t="s">
        <v>1758</v>
      </c>
      <c r="C168" s="76" t="s">
        <v>1820</v>
      </c>
      <c r="D168" s="3" t="str">
        <f t="shared" si="2"/>
        <v>空間與形狀-S-8-5三角形的全等性質：三角形的全等判定（SAS、SSS、ASA、AAS、RHS）；全等符號（≅）。</v>
      </c>
    </row>
    <row r="169" spans="1:4" ht="33">
      <c r="A169" s="5">
        <v>2</v>
      </c>
      <c r="B169" s="9" t="s">
        <v>1758</v>
      </c>
      <c r="C169" s="76" t="s">
        <v>165</v>
      </c>
      <c r="D169" s="3" t="str">
        <f t="shared" si="2"/>
        <v>空間與形狀-S-8-6畢氏定理：畢氏定理（勾股弦定理、商高定理）的意義及其數學史；畢氏定理在生活上的應用；三邊長滿足畢氏定理的三角形必定是直角三角形。</v>
      </c>
    </row>
    <row r="170" spans="1:4" ht="33">
      <c r="A170" s="5">
        <v>2</v>
      </c>
      <c r="B170" s="9" t="s">
        <v>1758</v>
      </c>
      <c r="C170" s="76" t="s">
        <v>166</v>
      </c>
      <c r="D170" s="3" t="str">
        <f t="shared" si="2"/>
        <v>空間與形狀-S-8-7平面圖形的面積：正三角形的高與面積公式；箏形面積；及其相關之複合圖形的面積。</v>
      </c>
    </row>
    <row r="171" spans="1:4" ht="66">
      <c r="A171" s="5">
        <v>2</v>
      </c>
      <c r="B171" s="9" t="s">
        <v>1758</v>
      </c>
      <c r="C171" s="76" t="s">
        <v>1633</v>
      </c>
      <c r="D171" s="3" t="str">
        <f t="shared" si="2"/>
        <v>空間與形狀-S-8-8三角形的基本性質：等腰三角形兩底角相等；非等腰三角形大角對大邊，大邊對大角；三角形兩邊和大於第三邊；外角等於其內對角和；連比的紀錄；三內角為30°,60°,90°其邊長比紀錄為「2:1:√3」；三內角為45°,45°,90°其邊長比紀錄為「1:1:√2」。</v>
      </c>
    </row>
    <row r="172" spans="1:4" ht="33">
      <c r="A172" s="5">
        <v>2</v>
      </c>
      <c r="B172" s="9" t="s">
        <v>1758</v>
      </c>
      <c r="C172" s="76" t="s">
        <v>168</v>
      </c>
      <c r="D172" s="3" t="str">
        <f t="shared" si="2"/>
        <v>空間與形狀-S-8-9平行四邊形的基本性質：關於平行四邊形的內角、邊、對角線等的幾何性質。</v>
      </c>
    </row>
    <row r="173" spans="1:4" ht="49.5">
      <c r="A173" s="5">
        <v>2</v>
      </c>
      <c r="B173" s="9" t="s">
        <v>1758</v>
      </c>
      <c r="C173" s="76" t="s">
        <v>169</v>
      </c>
      <c r="D173" s="3" t="str">
        <f t="shared" si="2"/>
        <v>空間與形狀-S-8-10正方形、長方形、箏形的基本性質：長方形的對角線等長且互相平分；菱形對角線互相垂直平分；箏形的其中一條對角線垂直平分另一條對角線，其逆命題亦成立。</v>
      </c>
    </row>
    <row r="174" spans="1:4" ht="16.5">
      <c r="A174" s="5">
        <v>2</v>
      </c>
      <c r="B174" s="9" t="s">
        <v>1758</v>
      </c>
      <c r="C174" s="76" t="s">
        <v>170</v>
      </c>
      <c r="D174" s="3" t="str">
        <f t="shared" si="2"/>
        <v>空間與形狀-S-8-11梯形的基本性質：等腰梯形的兩底角相等；等腰梯形為線對稱圖形。</v>
      </c>
    </row>
    <row r="175" spans="1:4" ht="49.5">
      <c r="A175" s="5">
        <v>2</v>
      </c>
      <c r="B175" s="9" t="s">
        <v>1758</v>
      </c>
      <c r="C175" s="76" t="s">
        <v>171</v>
      </c>
      <c r="D175" s="3" t="str">
        <f t="shared" si="2"/>
        <v>空間與形狀-S-8-12尺規作圖與幾何推理：複製已知的線段、圓、角、三角形；能以尺規作出指定的中垂線、角平分線、平行線、垂直線；能寫出幾何推理所依據的幾何性質。</v>
      </c>
    </row>
    <row r="176" spans="1:4" ht="33">
      <c r="A176" s="5">
        <v>3</v>
      </c>
      <c r="B176" s="72" t="s">
        <v>88</v>
      </c>
      <c r="C176" s="76" t="s">
        <v>1634</v>
      </c>
      <c r="D176" s="3" t="str">
        <f t="shared" si="2"/>
        <v>坐標幾何-G-8-1直角坐標系上兩點距離公式：直角坐標系上兩點𝐴(𝑎,𝑏)和𝐵(𝑐,𝑑)的距離為𝐴𝐵̅̅̅̅=√(𝑎−𝑐)2+(𝑏−𝑑)2；生活上相關問題。</v>
      </c>
    </row>
    <row r="177" spans="1:4" ht="20.25" customHeight="1">
      <c r="A177" s="5">
        <v>5</v>
      </c>
      <c r="B177" s="9" t="s">
        <v>89</v>
      </c>
      <c r="C177" s="76" t="s">
        <v>1821</v>
      </c>
      <c r="D177" s="3" t="str">
        <f t="shared" si="2"/>
        <v>代數-A-8-1二次式的乘法公式：(𝑎+𝑏)2=𝑎2+2𝑎𝑏+𝑏2；(𝑎−𝑏)2=𝑎2−2𝑎𝑏+𝑏2；(𝑎+𝑏)(𝑎−𝑏)=𝑎2−𝑏2；(𝑎+𝑏)(𝑐+𝑑)=𝑎𝑐+𝑎𝑑+𝑏𝑐+𝑏𝑑。</v>
      </c>
    </row>
    <row r="178" spans="1:4" ht="33">
      <c r="A178" s="5">
        <v>5</v>
      </c>
      <c r="B178" s="9" t="s">
        <v>89</v>
      </c>
      <c r="C178" s="76" t="s">
        <v>172</v>
      </c>
      <c r="D178" s="3" t="str">
        <f t="shared" si="2"/>
        <v>代數-A-8-2多項式的意義：一元多項式的定義與相關名詞（多項式、項數、係數、常數項、一次項、二次項、最高次項、升冪、降冪）。</v>
      </c>
    </row>
    <row r="179" spans="1:4" ht="33">
      <c r="A179" s="5">
        <v>5</v>
      </c>
      <c r="B179" s="9" t="s">
        <v>89</v>
      </c>
      <c r="C179" s="76" t="s">
        <v>173</v>
      </c>
      <c r="D179" s="3" t="str">
        <f t="shared" si="2"/>
        <v>代數-A-8-3多項式的四則運算：直式、橫式的多項式加法與減法；直式的多項式乘法（乘積最高至三次）；被除式為二次之多項式的除法運算。</v>
      </c>
    </row>
    <row r="180" spans="1:4" ht="33">
      <c r="A180" s="5">
        <v>5</v>
      </c>
      <c r="B180" s="9" t="s">
        <v>89</v>
      </c>
      <c r="C180" s="76" t="s">
        <v>174</v>
      </c>
      <c r="D180" s="3" t="str">
        <f t="shared" si="2"/>
        <v>代數-A-8-4因式分解：因式的意義（限制在二次多項式的一次因式）；二次多項式的因式分解意義。</v>
      </c>
    </row>
    <row r="181" spans="1:4" ht="16.5">
      <c r="A181" s="5">
        <v>5</v>
      </c>
      <c r="B181" s="9" t="s">
        <v>89</v>
      </c>
      <c r="C181" s="76" t="s">
        <v>175</v>
      </c>
      <c r="D181" s="3" t="str">
        <f t="shared" si="2"/>
        <v>代數-A-8-5因式分解的方法：提公因式法；利用乘法公式與十字交乘法因式分解。</v>
      </c>
    </row>
    <row r="182" spans="1:4" ht="33">
      <c r="A182" s="5">
        <v>5</v>
      </c>
      <c r="B182" s="9" t="s">
        <v>89</v>
      </c>
      <c r="C182" s="76" t="s">
        <v>176</v>
      </c>
      <c r="D182" s="3" t="str">
        <f t="shared" si="2"/>
        <v>代數-A-8-6一元二次方程式的意義：一元二次方程式及其解，具體情境中列出一元二次方程式。</v>
      </c>
    </row>
    <row r="183" spans="1:4" ht="33">
      <c r="A183" s="5">
        <v>5</v>
      </c>
      <c r="B183" s="9" t="s">
        <v>89</v>
      </c>
      <c r="C183" s="76" t="s">
        <v>177</v>
      </c>
      <c r="D183" s="3" t="str">
        <f t="shared" si="2"/>
        <v>代數-A-8-7一元二次方程式的解法與應用：利用因式分解、配方法、公式解一元二次方程式；應用問題。</v>
      </c>
    </row>
    <row r="184" spans="1:4" ht="33">
      <c r="A184" s="5">
        <v>6</v>
      </c>
      <c r="B184" s="72" t="s">
        <v>90</v>
      </c>
      <c r="C184" s="76" t="s">
        <v>1635</v>
      </c>
      <c r="D184" s="3" t="str">
        <f t="shared" si="2"/>
        <v>函數-F-8-1一次函數：透過對應關係認識函數（不要出現𝑓(𝑥)的抽象型式）、常數函數（𝑦=𝑐）、一次函數（𝑦=𝑎𝑥+𝑏）。</v>
      </c>
    </row>
    <row r="185" spans="1:4" ht="16.5">
      <c r="A185" s="5">
        <v>6</v>
      </c>
      <c r="B185" s="72" t="s">
        <v>90</v>
      </c>
      <c r="C185" s="76" t="s">
        <v>178</v>
      </c>
      <c r="D185" s="3" t="str">
        <f t="shared" si="2"/>
        <v>函數-F-8-2一次函數的圖形：常數函數的圖形；一次函數的圖形。</v>
      </c>
    </row>
    <row r="186" spans="1:4" ht="16.5">
      <c r="A186" s="5">
        <v>7</v>
      </c>
      <c r="B186" s="9" t="s">
        <v>1765</v>
      </c>
      <c r="C186" s="76" t="s">
        <v>179</v>
      </c>
      <c r="D186" s="3" t="str">
        <f t="shared" si="2"/>
        <v>資料與不確定性-D-8-1統計資料處理：(相對)次數、(相對)累積次數折線圖。</v>
      </c>
    </row>
    <row r="187" spans="1:4" ht="33">
      <c r="A187" s="5">
        <v>1</v>
      </c>
      <c r="B187" s="9" t="s">
        <v>1638</v>
      </c>
      <c r="C187" s="76" t="s">
        <v>180</v>
      </c>
      <c r="D187" s="3" t="str">
        <f t="shared" si="2"/>
        <v>數與量-N-9-1連比：連比推理；連比例式；及其基本運算與相關應用問題；涉及複雜數值時使用計算機協助計算。</v>
      </c>
    </row>
    <row r="188" spans="1:4" ht="33">
      <c r="A188" s="5">
        <v>2</v>
      </c>
      <c r="B188" s="9" t="s">
        <v>1758</v>
      </c>
      <c r="C188" s="76" t="s">
        <v>184</v>
      </c>
      <c r="D188" s="3" t="str">
        <f t="shared" si="2"/>
        <v>空間與形狀-S-9-1相似形：平面圖形縮放的意義；多邊形相似的意義；相似符號（~）；對應角相等；對應邊長成比例。</v>
      </c>
    </row>
    <row r="189" spans="1:4" ht="49.5">
      <c r="A189" s="5">
        <v>2</v>
      </c>
      <c r="B189" s="9" t="s">
        <v>1758</v>
      </c>
      <c r="C189" s="76" t="s">
        <v>181</v>
      </c>
      <c r="D189" s="3" t="str">
        <f t="shared" si="2"/>
        <v>空間與形狀-S-9-2三角形的相似性質：三角形的相似判定（AA、SAS、SSS）；對應邊長之比＝對應高之比；對應面積之比＝對應邊長平方之比；利用三角形相似的概念解應用問題。</v>
      </c>
    </row>
    <row r="190" spans="1:4" ht="49.5">
      <c r="A190" s="5">
        <v>2</v>
      </c>
      <c r="B190" s="9" t="s">
        <v>1758</v>
      </c>
      <c r="C190" s="76" t="s">
        <v>182</v>
      </c>
      <c r="D190" s="3" t="str">
        <f t="shared" si="2"/>
        <v>空間與形狀-S-9-3平行線截比例線段：連接三角形兩邊中點的線段必平行於第三邊（其長度等於第三邊的一半）；比例線段的意義；平行線截比例線段性質；利用截線段成比例判定兩直線平行；平行線截比例線段性質的應用。</v>
      </c>
    </row>
    <row r="191" spans="1:4" ht="33">
      <c r="A191" s="5">
        <v>2</v>
      </c>
      <c r="B191" s="9" t="s">
        <v>1758</v>
      </c>
      <c r="C191" s="76" t="s">
        <v>183</v>
      </c>
      <c r="D191" s="3" t="str">
        <f t="shared" si="2"/>
        <v>空間與形狀-S-9-4相似直角三角形邊長比值的不變性：直角三角形中某一銳角的角度決定邊長比值，該比值為不變量，不因相似直角三角形的大小而改變。</v>
      </c>
    </row>
    <row r="192" spans="1:4" ht="33">
      <c r="A192" s="5">
        <v>2</v>
      </c>
      <c r="B192" s="9" t="s">
        <v>1758</v>
      </c>
      <c r="C192" s="76" t="s">
        <v>1956</v>
      </c>
      <c r="D192" s="3" t="str">
        <f t="shared" si="2"/>
        <v>空間與形狀-S-9-5圓弧長與扇形面積：以π表示圓周率；弦、圓弧、弓形的意義；圓弧長公式；扇形面積公式。</v>
      </c>
    </row>
    <row r="193" spans="1:4" ht="33">
      <c r="A193" s="5">
        <v>2</v>
      </c>
      <c r="B193" s="9" t="s">
        <v>1758</v>
      </c>
      <c r="C193" s="76" t="s">
        <v>1957</v>
      </c>
      <c r="D193" s="3" t="str">
        <f t="shared" si="2"/>
        <v>空間與形狀-S-9-6圓的幾何性質：圓心角、圓周角與所對應弧的度數三者之間的關係；圓內接四邊形對角互補；切線段等長。</v>
      </c>
    </row>
    <row r="194" spans="1:4" ht="49.5">
      <c r="A194" s="5">
        <v>2</v>
      </c>
      <c r="B194" s="9" t="s">
        <v>1758</v>
      </c>
      <c r="C194" s="76" t="s">
        <v>1958</v>
      </c>
      <c r="D194" s="3" t="str">
        <f t="shared" si="2"/>
        <v>空間與形狀-S-9-7點、直線與圓的關係：點與圓的位置關係（內部、圓上、外部）；直線與圓的位置關係（不相交、相切、交於兩點）；圓心與切點的連線垂直此切線（切線性質）；圓心到弦的垂直線段（弦心距）垂直平分此弦。</v>
      </c>
    </row>
    <row r="195" spans="1:4" ht="33">
      <c r="A195" s="5">
        <v>2</v>
      </c>
      <c r="B195" s="9" t="s">
        <v>1758</v>
      </c>
      <c r="C195" s="76" t="s">
        <v>1959</v>
      </c>
      <c r="D195" s="3" t="str">
        <f t="shared" ref="D195:D258" si="3">B195&amp;"-"&amp;C195</f>
        <v>空間與形狀-S-9-8三角形的外心：外心的意義與外接圓；三角形的外心到三角形的三個頂點等距；直角三角形的外心即斜邊的中點。</v>
      </c>
    </row>
    <row r="196" spans="1:4" ht="49.5">
      <c r="A196" s="5">
        <v>2</v>
      </c>
      <c r="B196" s="9" t="s">
        <v>1758</v>
      </c>
      <c r="C196" s="76" t="s">
        <v>1960</v>
      </c>
      <c r="D196" s="3" t="str">
        <f t="shared" si="3"/>
        <v>空間與形狀-S-9-9三角形的內心：內心的意義與內切圓；三角形的內心到三角形的三邊等距；三角形的面積＝周長×內切圓半徑÷2；直角三角形的內切圓半徑＝（兩股和－斜邊）÷2。</v>
      </c>
    </row>
    <row r="197" spans="1:4" ht="33">
      <c r="A197" s="5">
        <v>2</v>
      </c>
      <c r="B197" s="9" t="s">
        <v>1758</v>
      </c>
      <c r="C197" s="76" t="s">
        <v>1961</v>
      </c>
      <c r="D197" s="3" t="str">
        <f t="shared" si="3"/>
        <v>空間與形狀-S-9-10三角形的重心：重心的意義與中線；三角形的三條中線將三角形面積六等份；重心到頂點的距離等於它到對邊中點的兩倍；重心的物理意義。</v>
      </c>
    </row>
    <row r="198" spans="1:4" ht="33">
      <c r="A198" s="5">
        <v>2</v>
      </c>
      <c r="B198" s="9" t="s">
        <v>1758</v>
      </c>
      <c r="C198" s="76" t="s">
        <v>1962</v>
      </c>
      <c r="D198" s="3" t="str">
        <f t="shared" si="3"/>
        <v>空間與形狀-S-9-11證明的意義：幾何推理（須說明所依據的幾何性質）；代數推理（須說明所依據的代數性質）。</v>
      </c>
    </row>
    <row r="199" spans="1:4" ht="49.5">
      <c r="A199" s="5">
        <v>2</v>
      </c>
      <c r="B199" s="9" t="s">
        <v>1758</v>
      </c>
      <c r="C199" s="76" t="s">
        <v>1963</v>
      </c>
      <c r="D199" s="3" t="str">
        <f t="shared" si="3"/>
        <v>空間與形狀-S-9-12空間中的線與平面：長方體與正四面體的示意圖，利用長方體與正四面體作為特例，介紹線與線的平行、垂直與歪斜關係，線與平面的垂直與平行關係。</v>
      </c>
    </row>
    <row r="200" spans="1:4" ht="33">
      <c r="A200" s="5">
        <v>2</v>
      </c>
      <c r="B200" s="9" t="s">
        <v>1758</v>
      </c>
      <c r="C200" s="76" t="s">
        <v>1964</v>
      </c>
      <c r="D200" s="3" t="str">
        <f t="shared" si="3"/>
        <v>空間與形狀-S-9-13表面積與體積：直角柱、直圓錐、正角錐的展開圖；直角柱、直圓錐、正角錐的表面積；直角柱的體積。</v>
      </c>
    </row>
    <row r="201" spans="1:4" ht="33">
      <c r="A201" s="5">
        <v>6</v>
      </c>
      <c r="B201" s="72" t="s">
        <v>90</v>
      </c>
      <c r="C201" s="76" t="s">
        <v>185</v>
      </c>
      <c r="D201" s="3" t="str">
        <f t="shared" si="3"/>
        <v>函數-F-9-1二次函數的意義：二次函數的意義；具體情境中列出兩量的二次函數關係。</v>
      </c>
    </row>
    <row r="202" spans="1:4" ht="88.5" customHeight="1">
      <c r="A202" s="5">
        <v>6</v>
      </c>
      <c r="B202" s="72" t="s">
        <v>90</v>
      </c>
      <c r="C202" s="76" t="s">
        <v>1636</v>
      </c>
      <c r="D202" s="3" t="str">
        <f t="shared" si="3"/>
        <v>函數-F-9-2二次函數的圖形與極值：二次函數的相關名詞（對稱軸、頂點、最低點、最高點、開口向上、開口向下、最大值、最小值）；描繪𝑦=𝑎𝑥2、𝑦=𝑎𝑥2+𝑘、𝑦=𝑎(𝑥−ℎ)2、𝑦=𝑎(𝑥−ℎ)2+𝑘的圖形；對稱軸就是通過頂點（最高點、最低點）的鉛垂線；𝑦=𝑎𝑥2的圖形與𝑦=𝑎(𝑥−ℎ)2+𝑘的圖形的平移關係；已配方好之二次函數的最大值與最小值。</v>
      </c>
    </row>
    <row r="203" spans="1:4" ht="16.5">
      <c r="A203" s="5">
        <v>7</v>
      </c>
      <c r="B203" s="9" t="s">
        <v>1765</v>
      </c>
      <c r="C203" s="76" t="s">
        <v>186</v>
      </c>
      <c r="D203" s="3" t="str">
        <f t="shared" si="3"/>
        <v>資料與不確定性-D-9-1統計數據的分布：全距；四分位距；盒狀圖。</v>
      </c>
    </row>
    <row r="204" spans="1:4" ht="16.5">
      <c r="A204" s="5">
        <v>7</v>
      </c>
      <c r="B204" s="9" t="s">
        <v>1765</v>
      </c>
      <c r="C204" s="76" t="s">
        <v>187</v>
      </c>
      <c r="D204" s="3" t="str">
        <f t="shared" si="3"/>
        <v>資料與不確定性-D-9-2認識機率：機率的意義；樹狀圖（以兩層為限）。</v>
      </c>
    </row>
    <row r="205" spans="1:4" ht="33">
      <c r="A205" s="5">
        <v>7</v>
      </c>
      <c r="B205" s="9" t="s">
        <v>1765</v>
      </c>
      <c r="C205" s="76" t="s">
        <v>188</v>
      </c>
      <c r="D205" s="3" t="str">
        <f t="shared" si="3"/>
        <v>資料與不確定性-D-9-3古典機率：具有對稱性的情境下（銅板、骰子、撲克牌、抽球等）之機率；不具對稱性的物體（圖釘、圓錐、爻杯）之機率探究。</v>
      </c>
    </row>
    <row r="206" spans="1:4" s="55" customFormat="1" ht="47.25">
      <c r="A206" s="5">
        <v>1</v>
      </c>
      <c r="B206" s="9" t="s">
        <v>1638</v>
      </c>
      <c r="C206" s="19" t="s">
        <v>1637</v>
      </c>
      <c r="D206" s="3" t="str">
        <f t="shared" si="3"/>
        <v>數與量-N-10-1實數：數線，十進制小數的意義，三一律，有理數的十進制小數特徵，無理數之十進制小數的估算（√2 為無理數的證明★），科學記號數字的運算。</v>
      </c>
    </row>
    <row r="207" spans="1:4" s="55" customFormat="1" ht="16.5">
      <c r="A207" s="5">
        <v>1</v>
      </c>
      <c r="B207" s="9" t="s">
        <v>1638</v>
      </c>
      <c r="C207" s="77" t="s">
        <v>1822</v>
      </c>
      <c r="D207" s="3" t="str">
        <f t="shared" si="3"/>
        <v>數與量-N-10-2絕對值：絕對值方程式與不等式。</v>
      </c>
    </row>
    <row r="208" spans="1:4" s="55" customFormat="1" ht="65.25">
      <c r="A208" s="5">
        <v>1</v>
      </c>
      <c r="B208" s="9" t="s">
        <v>1760</v>
      </c>
      <c r="C208" s="19" t="s">
        <v>1823</v>
      </c>
      <c r="D208" s="3" t="str">
        <f t="shared" si="3"/>
        <v xml:space="preserve">數與量-N-10-3
指數：非負實數之小數或分數次方的意義，幾何平均數與算幾不等式，複習指數律，實數指數的意義，使用計算機的𝑥 𝑦 鍵。
</v>
      </c>
    </row>
    <row r="209" spans="1:4" s="55" customFormat="1" ht="65.25">
      <c r="A209" s="5">
        <v>1</v>
      </c>
      <c r="B209" s="9" t="s">
        <v>1760</v>
      </c>
      <c r="C209" s="19" t="s">
        <v>1824</v>
      </c>
      <c r="D209" s="3" t="str">
        <f t="shared" si="3"/>
        <v xml:space="preserve">數與量-N-10-4
常用對數：log的意義，有效位數與科學記號連結，使用計算機的10𝑥鍵和log鍵。
</v>
      </c>
    </row>
    <row r="210" spans="1:4" s="55" customFormat="1" ht="65.25">
      <c r="A210" s="5">
        <v>1</v>
      </c>
      <c r="B210" s="9" t="s">
        <v>1760</v>
      </c>
      <c r="C210" s="19" t="s">
        <v>1825</v>
      </c>
      <c r="D210" s="3" t="str">
        <f t="shared" si="3"/>
        <v xml:space="preserve">數與量-N-10-5
數值計算的誤差：認識計算機的有限性，可察覺誤差的發生並做適當有效位數的取捨。
</v>
      </c>
    </row>
    <row r="211" spans="1:4" s="55" customFormat="1" ht="65.25">
      <c r="A211" s="5">
        <v>1</v>
      </c>
      <c r="B211" s="9" t="s">
        <v>1760</v>
      </c>
      <c r="C211" s="19" t="s">
        <v>1826</v>
      </c>
      <c r="D211" s="3" t="str">
        <f t="shared" si="3"/>
        <v xml:space="preserve">數與量-N-10-6
數列、級數與遞迴關係：有限項遞迴數列，有限項等比級數，常用的求和公式，數學歸納法。
</v>
      </c>
    </row>
    <row r="212" spans="1:4" s="55" customFormat="1" ht="65.25">
      <c r="A212" s="5">
        <v>1</v>
      </c>
      <c r="B212" s="9" t="s">
        <v>1760</v>
      </c>
      <c r="C212" s="19" t="s">
        <v>1827</v>
      </c>
      <c r="D212" s="3" t="str">
        <f t="shared" si="3"/>
        <v xml:space="preserve">數與量-N-10-7
邏輯：認識命題及其否定，兩命題的或、且、推論關係，充分、必要、充要條件。
</v>
      </c>
    </row>
    <row r="213" spans="1:4" s="55" customFormat="1" ht="35.25" customHeight="1">
      <c r="A213" s="5">
        <v>3</v>
      </c>
      <c r="B213" s="72" t="s">
        <v>88</v>
      </c>
      <c r="C213" s="19" t="s">
        <v>1828</v>
      </c>
      <c r="D213" s="3" t="str">
        <f t="shared" si="3"/>
        <v xml:space="preserve">坐標幾何-G-10-1
坐標圖形的對稱性：坐標平面上，對𝑥軸，對𝑦軸，對𝑦 = 𝑥直線的對稱，對原點的對稱。
</v>
      </c>
    </row>
    <row r="214" spans="1:4" s="55" customFormat="1" ht="60.75" customHeight="1">
      <c r="A214" s="5">
        <v>3</v>
      </c>
      <c r="B214" s="72" t="s">
        <v>88</v>
      </c>
      <c r="C214" s="19" t="s">
        <v>1829</v>
      </c>
      <c r="D214" s="3" t="str">
        <f t="shared" si="3"/>
        <v xml:space="preserve">坐標幾何-G-10-2
直線方程式：斜率，其絕對值的意義，點斜式，點與直線之平移，平行線、垂直線的方程式。點到直線的距離，平行線的距離、二元一次不等式。
</v>
      </c>
    </row>
    <row r="215" spans="1:4" s="55" customFormat="1" ht="30.75" customHeight="1">
      <c r="A215" s="5">
        <v>3</v>
      </c>
      <c r="B215" s="72" t="s">
        <v>88</v>
      </c>
      <c r="C215" s="19" t="s">
        <v>1830</v>
      </c>
      <c r="D215" s="3" t="str">
        <f t="shared" si="3"/>
        <v xml:space="preserve">坐標幾何-
G-10-3
圓方程式：圓的標準式。
</v>
      </c>
    </row>
    <row r="216" spans="1:4" s="55" customFormat="1" ht="48.75">
      <c r="A216" s="5">
        <v>3</v>
      </c>
      <c r="B216" s="72" t="s">
        <v>88</v>
      </c>
      <c r="C216" s="19" t="s">
        <v>1831</v>
      </c>
      <c r="D216" s="3" t="str">
        <f t="shared" si="3"/>
        <v xml:space="preserve">坐標幾何-G-10-4
直線與圓：圓的切線，圓與直線關係的代數與幾何判定。
</v>
      </c>
    </row>
    <row r="217" spans="1:4" s="55" customFormat="1" ht="65.25">
      <c r="A217" s="5">
        <v>3</v>
      </c>
      <c r="B217" s="72" t="s">
        <v>88</v>
      </c>
      <c r="C217" s="19" t="s">
        <v>1832</v>
      </c>
      <c r="D217" s="3" t="str">
        <f t="shared" si="3"/>
        <v xml:space="preserve">坐標幾何-G-10-5
廣義角和極坐標：廣義角的終邊，極坐標的定義，透過方格紙操作極坐標與直角坐標的轉換。
</v>
      </c>
    </row>
    <row r="218" spans="1:4" s="55" customFormat="1" ht="65.25">
      <c r="A218" s="5">
        <v>3</v>
      </c>
      <c r="B218" s="72" t="s">
        <v>88</v>
      </c>
      <c r="C218" s="19" t="s">
        <v>1833</v>
      </c>
      <c r="D218" s="3" t="str">
        <f t="shared" si="3"/>
        <v xml:space="preserve">坐標幾何-G-10-6
廣義角的三角比：定義廣義角的正弦、餘弦、正切，特殊角的值，使用計算機的sin, cos, tan 鍵。
</v>
      </c>
    </row>
    <row r="219" spans="1:4" s="55" customFormat="1" ht="65.25">
      <c r="A219" s="5">
        <v>3</v>
      </c>
      <c r="B219" s="72" t="s">
        <v>88</v>
      </c>
      <c r="C219" s="19" t="s">
        <v>1906</v>
      </c>
      <c r="D219" s="3" t="str">
        <f t="shared" si="3"/>
        <v xml:space="preserve">坐標幾何-G-10-7
三角比的性質：正弦定理，餘弦定理，正射影。連結斜率與直線斜角的正切，用計算機的asin, acos, atan鍵計算斜角或兩相交直線的夾角，（三角測量）。
</v>
      </c>
    </row>
    <row r="220" spans="1:4" s="55" customFormat="1" ht="48.75">
      <c r="A220" s="5">
        <v>5</v>
      </c>
      <c r="B220" s="9" t="s">
        <v>1763</v>
      </c>
      <c r="C220" s="19" t="s">
        <v>1834</v>
      </c>
      <c r="D220" s="3" t="str">
        <f t="shared" si="3"/>
        <v xml:space="preserve">代數-A-10-1
式的運算：三次乘法公式，根式與分式的運算。
</v>
      </c>
    </row>
    <row r="221" spans="1:4" s="55" customFormat="1" ht="65.25">
      <c r="A221" s="5">
        <v>5</v>
      </c>
      <c r="B221" s="9" t="s">
        <v>1763</v>
      </c>
      <c r="C221" s="19" t="s">
        <v>1835</v>
      </c>
      <c r="D221" s="3" t="str">
        <f t="shared" si="3"/>
        <v xml:space="preserve">代數-A10-2
多項式之除法原理：因式定理與餘式定理，多項式除以(𝑥 − 𝑎) 之運算，並將其表為(𝑥 − 𝑎) 之形式的多項式。
</v>
      </c>
    </row>
    <row r="222" spans="1:4" s="55" customFormat="1" ht="81.75">
      <c r="A222" s="5">
        <v>6</v>
      </c>
      <c r="B222" s="72" t="s">
        <v>90</v>
      </c>
      <c r="C222" s="19" t="s">
        <v>1836</v>
      </c>
      <c r="D222" s="3" t="str">
        <f t="shared" si="3"/>
        <v xml:space="preserve">函數-F-10-1
一次與二次函數：從方程式到𝑓(𝑥) 的形式轉換，一次函數圖形與𝑦 = 𝑚𝑥 圖形的關係，數線上的分點公式與一次函數求值。用配方將二次函數化為標準式，二次函數圖形與𝑦 = 𝑎𝑥2 圖形的關係，情境中的應用問題。
</v>
      </c>
    </row>
    <row r="223" spans="1:4" s="55" customFormat="1" ht="33">
      <c r="A223" s="5">
        <v>6</v>
      </c>
      <c r="B223" s="72" t="s">
        <v>90</v>
      </c>
      <c r="C223" s="19" t="s">
        <v>1837</v>
      </c>
      <c r="D223" s="3" t="str">
        <f t="shared" si="3"/>
        <v>函數-F-10-2 三次函數的圖形特徵：二次、三次函數圖形的對稱性，兩者圖形的大域（global）特徵由最高次項決定，而局部（local）則近似一條直線。</v>
      </c>
    </row>
    <row r="224" spans="1:4" s="55" customFormat="1" ht="33">
      <c r="A224" s="5">
        <v>6</v>
      </c>
      <c r="B224" s="72" t="s">
        <v>90</v>
      </c>
      <c r="C224" s="19" t="s">
        <v>1838</v>
      </c>
      <c r="D224" s="3" t="str">
        <f t="shared" si="3"/>
        <v>函數-F-10-3 多項式不等式：解一次、二次、或已分解之多項式不等式的解區間，連結多項式函數的圖形。</v>
      </c>
    </row>
    <row r="225" spans="1:4" s="55" customFormat="1" ht="31.5">
      <c r="A225" s="5">
        <v>7</v>
      </c>
      <c r="B225" s="9" t="s">
        <v>49</v>
      </c>
      <c r="C225" s="19" t="s">
        <v>1965</v>
      </c>
      <c r="D225" s="3" t="str">
        <f t="shared" si="3"/>
        <v>資料與不確定性-D-10 -1集合：集合的表示法，宇集、空集、子空、交集、聯集、餘集，屬於和包含關係，文氏圖。★＃</v>
      </c>
    </row>
    <row r="226" spans="1:4" s="55" customFormat="1" ht="16.5">
      <c r="A226" s="5">
        <v>7</v>
      </c>
      <c r="B226" s="9" t="s">
        <v>49</v>
      </c>
      <c r="C226" s="47" t="s">
        <v>1966</v>
      </c>
      <c r="D226" s="3" t="str">
        <f t="shared" si="3"/>
        <v>資料與不確定性-D-10 -2數據分析：一維數據的平均數、標準差。二維數據的散布圖，最適直線與相關係數，數據的標準化。</v>
      </c>
    </row>
    <row r="227" spans="1:4" s="55" customFormat="1" ht="16.5">
      <c r="A227" s="5">
        <v>7</v>
      </c>
      <c r="B227" s="9" t="s">
        <v>49</v>
      </c>
      <c r="C227" s="47" t="s">
        <v>1967</v>
      </c>
      <c r="D227" s="3" t="str">
        <f t="shared" si="3"/>
        <v>資料與不確定性-D-10 -3有系統的計數：有系統的窮舉，樹狀圖，加法原理，乘法原理，取捨原理。直線排列與組合。</v>
      </c>
    </row>
    <row r="228" spans="1:4" s="55" customFormat="1" ht="33">
      <c r="A228" s="5">
        <v>7</v>
      </c>
      <c r="B228" s="9" t="s">
        <v>1762</v>
      </c>
      <c r="C228" s="19" t="s">
        <v>1839</v>
      </c>
      <c r="D228" s="3" t="str">
        <f t="shared" si="3"/>
        <v>資料與不確定性-D-10-4 複合事件的古典機率：樣本空間與事件，複合事件的古典機率性質，期望值。</v>
      </c>
    </row>
    <row r="229" spans="1:4" s="55" customFormat="1" ht="16.5">
      <c r="A229" s="3"/>
      <c r="B229" s="3"/>
      <c r="C229" s="19" t="s">
        <v>1840</v>
      </c>
      <c r="D229" s="3" t="str">
        <f t="shared" si="3"/>
        <v>-N-11A-1 弧度量：弧度量的定義，弧長與扇形面積，計算機的rad鍵。</v>
      </c>
    </row>
    <row r="230" spans="1:4" s="55" customFormat="1" ht="33">
      <c r="A230" s="5">
        <v>2</v>
      </c>
      <c r="B230" s="9" t="s">
        <v>1761</v>
      </c>
      <c r="C230" s="19" t="s">
        <v>1841</v>
      </c>
      <c r="D230" s="3" t="str">
        <f t="shared" si="3"/>
        <v>空間與形狀-S-11A-1 空間概念：空間的基本性質，空間中兩直線、兩平面、及直線與平面的位置關係，三垂線定理。</v>
      </c>
    </row>
    <row r="231" spans="1:4" s="55" customFormat="1" ht="16.5">
      <c r="A231" s="5">
        <v>3</v>
      </c>
      <c r="B231" s="72" t="s">
        <v>88</v>
      </c>
      <c r="C231" s="19" t="s">
        <v>1842</v>
      </c>
      <c r="D231" s="3" t="str">
        <f t="shared" si="3"/>
        <v>坐標幾何-G-11A-1 平面向量：坐標平面上的向量係數積與加減，線性組合。</v>
      </c>
    </row>
    <row r="232" spans="1:4" s="55" customFormat="1" ht="16.5">
      <c r="A232" s="5">
        <v>3</v>
      </c>
      <c r="B232" s="72" t="s">
        <v>88</v>
      </c>
      <c r="C232" s="19" t="s">
        <v>1843</v>
      </c>
      <c r="D232" s="3" t="str">
        <f t="shared" si="3"/>
        <v>坐標幾何-G-11A-2 空間坐標系：點坐標，兩點距離，點到坐標軸或坐標平面的投影。</v>
      </c>
    </row>
    <row r="233" spans="1:4" s="55" customFormat="1" ht="16.5">
      <c r="A233" s="5">
        <v>3</v>
      </c>
      <c r="B233" s="72" t="s">
        <v>88</v>
      </c>
      <c r="C233" s="19" t="s">
        <v>1844</v>
      </c>
      <c r="D233" s="3" t="str">
        <f t="shared" si="3"/>
        <v>坐標幾何-G-11A-3 空間向量：坐標空間中的向量係數積與加減，線性組合。</v>
      </c>
    </row>
    <row r="234" spans="1:4" s="55" customFormat="1" ht="16.5">
      <c r="A234" s="5">
        <v>3</v>
      </c>
      <c r="B234" s="72" t="s">
        <v>88</v>
      </c>
      <c r="C234" s="19" t="s">
        <v>1845</v>
      </c>
      <c r="D234" s="3" t="str">
        <f t="shared" si="3"/>
        <v>坐標幾何-G-11A-4 三角不等式：向量的長度，三角不等式。</v>
      </c>
    </row>
    <row r="235" spans="1:4" s="55" customFormat="1" ht="16.5">
      <c r="A235" s="5">
        <v>3</v>
      </c>
      <c r="B235" s="72" t="s">
        <v>88</v>
      </c>
      <c r="C235" s="19" t="s">
        <v>1846</v>
      </c>
      <c r="D235" s="3" t="str">
        <f t="shared" si="3"/>
        <v>坐標幾何-G-11A-5 三角的和差角公式：正弦與餘弦的和差角、倍角與半角公式。</v>
      </c>
    </row>
    <row r="236" spans="1:4" s="55" customFormat="1" ht="33">
      <c r="A236" s="5">
        <v>3</v>
      </c>
      <c r="B236" s="72" t="s">
        <v>88</v>
      </c>
      <c r="C236" s="19" t="s">
        <v>1847</v>
      </c>
      <c r="D236" s="3" t="str">
        <f t="shared" si="3"/>
        <v>坐標幾何-G-11A-6 平面向量的運算：正射影與內積，面積與行列式，兩向量的平行與垂直判定，兩向量的夾角，柯西不等式。</v>
      </c>
    </row>
    <row r="237" spans="1:4" s="55" customFormat="1" ht="33">
      <c r="A237" s="5">
        <v>3</v>
      </c>
      <c r="B237" s="72" t="s">
        <v>88</v>
      </c>
      <c r="C237" s="19" t="s">
        <v>1848</v>
      </c>
      <c r="D237" s="3" t="str">
        <f t="shared" si="3"/>
        <v>坐標幾何-G-11A-7 空間向量的運算：正射影與內積，兩向量平行與垂直的判定、柯西不等式，外積。</v>
      </c>
    </row>
    <row r="238" spans="1:4" s="55" customFormat="1" ht="16.5">
      <c r="A238" s="5">
        <v>3</v>
      </c>
      <c r="B238" s="72" t="s">
        <v>88</v>
      </c>
      <c r="C238" s="19" t="s">
        <v>1849</v>
      </c>
      <c r="D238" s="3" t="str">
        <f t="shared" si="3"/>
        <v>坐標幾何-G-11A-8 三階行列式：三向量所張的平行六面體體積，三重積。</v>
      </c>
    </row>
    <row r="239" spans="1:4" s="55" customFormat="1" ht="33">
      <c r="A239" s="5">
        <v>3</v>
      </c>
      <c r="B239" s="72" t="s">
        <v>88</v>
      </c>
      <c r="C239" s="19" t="s">
        <v>1850</v>
      </c>
      <c r="D239" s="3" t="str">
        <f t="shared" si="3"/>
        <v>坐標幾何-G-11A-9 平面方程式：平面的法向量與標準式、兩平面的夾角、點到平面的距離。</v>
      </c>
    </row>
    <row r="240" spans="1:4" s="55" customFormat="1" ht="33">
      <c r="A240" s="5">
        <v>3</v>
      </c>
      <c r="B240" s="72" t="s">
        <v>88</v>
      </c>
      <c r="C240" s="19" t="s">
        <v>1851</v>
      </c>
      <c r="D240" s="3" t="str">
        <f t="shared" si="3"/>
        <v>坐標幾何-G-11A-10 空間中的直線方程式：空間中直線的參數式與比例式，直線與平面的關係，點到直線距離，兩平行或歪斜線的距離。</v>
      </c>
    </row>
    <row r="241" spans="1:4" s="55" customFormat="1" ht="33">
      <c r="A241" s="5">
        <v>5</v>
      </c>
      <c r="B241" s="9" t="s">
        <v>1763</v>
      </c>
      <c r="C241" s="19" t="s">
        <v>1852</v>
      </c>
      <c r="D241" s="3" t="str">
        <f t="shared" si="3"/>
        <v>代數-A-11A-1 二元一次方程組的矩陣表達：定義方陣符號及其乘以向量的線性組合意涵，克拉瑪公式，方程組唯一解、無窮多組解、無解的情況。</v>
      </c>
    </row>
    <row r="242" spans="1:4" s="55" customFormat="1" ht="33">
      <c r="A242" s="5">
        <v>5</v>
      </c>
      <c r="B242" s="9" t="s">
        <v>1763</v>
      </c>
      <c r="C242" s="19" t="s">
        <v>1853</v>
      </c>
      <c r="D242" s="3" t="str">
        <f t="shared" si="3"/>
        <v>代數-A-11A-2 三元一次聯立方程式：以消去法求解，改以方陣表達。用電腦求解多元一次方程組的觀念與示範。</v>
      </c>
    </row>
    <row r="243" spans="1:4" s="55" customFormat="1" ht="33">
      <c r="A243" s="5">
        <v>5</v>
      </c>
      <c r="B243" s="9" t="s">
        <v>1763</v>
      </c>
      <c r="C243" s="19" t="s">
        <v>1854</v>
      </c>
      <c r="D243" s="3" t="str">
        <f t="shared" si="3"/>
        <v>代數-A-11A-3 矩陣的運算：矩陣的定義，矩陣的係數積與加減運算，矩陣相乘，反方陣。將矩陣視為資料表，用電腦做矩陣運算的觀念與示範。</v>
      </c>
    </row>
    <row r="244" spans="1:4" s="55" customFormat="1" ht="33">
      <c r="A244" s="5">
        <v>5</v>
      </c>
      <c r="B244" s="9" t="s">
        <v>1763</v>
      </c>
      <c r="C244" s="19" t="s">
        <v>1855</v>
      </c>
      <c r="D244" s="3" t="str">
        <f t="shared" si="3"/>
        <v>代數-A-11A-4 對數律：從10𝑥及指數律認識log的對數律，其基本應用，並用於求解指數方程式。</v>
      </c>
    </row>
    <row r="245" spans="1:4" s="55" customFormat="1" ht="33">
      <c r="A245" s="5">
        <v>6</v>
      </c>
      <c r="B245" s="72" t="s">
        <v>90</v>
      </c>
      <c r="C245" s="19" t="s">
        <v>1856</v>
      </c>
      <c r="D245" s="3" t="str">
        <f t="shared" si="3"/>
        <v>函數-F-11A-1 三角函數的圖形：sin, cos, tan函數的圖形、定義域、值域、週期性，週期現象的數學模型。（cot, sec, csc 之定義與圖形※）</v>
      </c>
    </row>
    <row r="246" spans="1:4" s="55" customFormat="1" ht="16.5">
      <c r="A246" s="5">
        <v>6</v>
      </c>
      <c r="B246" s="72" t="s">
        <v>90</v>
      </c>
      <c r="C246" s="19" t="s">
        <v>1857</v>
      </c>
      <c r="D246" s="3" t="str">
        <f t="shared" si="3"/>
        <v>函數-F-11A-2 正餘弦的疊合：同頻波疊合後的頻率、振幅。</v>
      </c>
    </row>
    <row r="247" spans="1:4" s="55" customFormat="1" ht="16.5">
      <c r="A247" s="5">
        <v>6</v>
      </c>
      <c r="B247" s="72" t="s">
        <v>90</v>
      </c>
      <c r="C247" s="19" t="s">
        <v>1858</v>
      </c>
      <c r="D247" s="3" t="str">
        <f t="shared" si="3"/>
        <v>函數-F-11A-3 矩陣的應用：平面上的線性變換，二階轉移方陣。</v>
      </c>
    </row>
    <row r="248" spans="1:4" s="55" customFormat="1" ht="33">
      <c r="A248" s="5">
        <v>6</v>
      </c>
      <c r="B248" s="72" t="s">
        <v>90</v>
      </c>
      <c r="C248" s="19" t="s">
        <v>1859</v>
      </c>
      <c r="D248" s="3" t="str">
        <f t="shared" si="3"/>
        <v>函數-F-11A-4 指數與對數函數：指數函數及其圖形，按比例成長或衰退的數學模型，常用對數函數的圖形，在科學和金融上的應用。</v>
      </c>
    </row>
    <row r="249" spans="1:4" s="55" customFormat="1" ht="33">
      <c r="A249" s="5">
        <v>7</v>
      </c>
      <c r="B249" s="9" t="s">
        <v>1762</v>
      </c>
      <c r="C249" s="19" t="s">
        <v>1860</v>
      </c>
      <c r="D249" s="3" t="str">
        <f t="shared" si="3"/>
        <v>資料與不確定性-D-11A-1 主觀機率與客觀機率：根據機率性質檢視主觀機率的合理性，根據已知的數據獲得客觀機率。</v>
      </c>
    </row>
    <row r="250" spans="1:4" s="55" customFormat="1" ht="16.5">
      <c r="A250" s="5">
        <v>7</v>
      </c>
      <c r="B250" s="9" t="s">
        <v>1762</v>
      </c>
      <c r="C250" s="19" t="s">
        <v>1861</v>
      </c>
      <c r="D250" s="3" t="str">
        <f t="shared" si="3"/>
        <v>資料與不確定性-D-11A-2 條件機率：條件機率的意涵及其應用，事件的獨立性及其應用。</v>
      </c>
    </row>
    <row r="251" spans="1:4" s="55" customFormat="1" ht="16.5">
      <c r="A251" s="5">
        <v>7</v>
      </c>
      <c r="B251" s="9" t="s">
        <v>1762</v>
      </c>
      <c r="C251" s="19" t="s">
        <v>1862</v>
      </c>
      <c r="D251" s="3" t="str">
        <f t="shared" si="3"/>
        <v>資料與不確定性-D-11A-3 貝氏定理：條件機率的乘法公式，貝氏定理及其應用。</v>
      </c>
    </row>
    <row r="252" spans="1:4" s="55" customFormat="1" ht="16.5">
      <c r="A252" s="5">
        <v>1</v>
      </c>
      <c r="B252" s="9" t="s">
        <v>1760</v>
      </c>
      <c r="C252" s="19" t="s">
        <v>1863</v>
      </c>
      <c r="D252" s="3" t="str">
        <f t="shared" si="3"/>
        <v>數與量-N-11B-1 弧度量：弧度量的定義，弧長與扇形面積，計算機的rad 鍵。</v>
      </c>
    </row>
    <row r="253" spans="1:4" s="55" customFormat="1" ht="49.5">
      <c r="A253" s="5">
        <v>2</v>
      </c>
      <c r="B253" s="9" t="s">
        <v>1761</v>
      </c>
      <c r="C253" s="19" t="s">
        <v>1864</v>
      </c>
      <c r="D253" s="3" t="str">
        <f t="shared" si="3"/>
        <v>空間與形狀-S-11B-1 空間概念：空間的基本性質，空間中兩直線、兩平面、及直線與平面的位置關係。利用長方體的展開圖討論表面上的兩點距離，認識球面上的經線與緯線。</v>
      </c>
    </row>
    <row r="254" spans="1:4" s="55" customFormat="1" ht="33">
      <c r="A254" s="5">
        <v>2</v>
      </c>
      <c r="B254" s="9" t="s">
        <v>1761</v>
      </c>
      <c r="C254" s="19" t="s">
        <v>1865</v>
      </c>
      <c r="D254" s="3" t="str">
        <f t="shared" si="3"/>
        <v>空間與形狀-S-11B-2 圓錐曲線：由平面與圓錐截痕，視覺性地認識圓錐曲線，及其在自然中的呈現。</v>
      </c>
    </row>
    <row r="255" spans="1:4" s="55" customFormat="1" ht="16.5">
      <c r="A255" s="5">
        <v>3</v>
      </c>
      <c r="B255" s="72" t="s">
        <v>88</v>
      </c>
      <c r="C255" s="19" t="s">
        <v>1866</v>
      </c>
      <c r="D255" s="3" t="str">
        <f t="shared" si="3"/>
        <v>坐標幾何-G-11B-1 平面向量：坐標平面上的向量係數積與加減，線性組合。</v>
      </c>
    </row>
    <row r="256" spans="1:4" s="55" customFormat="1" ht="33">
      <c r="A256" s="5">
        <v>3</v>
      </c>
      <c r="B256" s="72" t="s">
        <v>88</v>
      </c>
      <c r="C256" s="19" t="s">
        <v>1867</v>
      </c>
      <c r="D256" s="3" t="str">
        <f t="shared" si="3"/>
        <v>坐標幾何-G-11B-2 平面向量的運算：正射影與內積，兩向量的垂直與平行判定，兩向量的夾角。</v>
      </c>
    </row>
    <row r="257" spans="1:4" s="55" customFormat="1" ht="33">
      <c r="A257" s="5">
        <v>3</v>
      </c>
      <c r="B257" s="72" t="s">
        <v>88</v>
      </c>
      <c r="C257" s="19" t="s">
        <v>1868</v>
      </c>
      <c r="D257" s="3" t="str">
        <f t="shared" si="3"/>
        <v>坐標幾何-G-11B-3 平面上的比例：生活情境與平面幾何的比例問題（在設計和透視上）。</v>
      </c>
    </row>
    <row r="258" spans="1:4" s="55" customFormat="1" ht="16.5">
      <c r="A258" s="5">
        <v>3</v>
      </c>
      <c r="B258" s="72" t="s">
        <v>88</v>
      </c>
      <c r="C258" s="19" t="s">
        <v>1869</v>
      </c>
      <c r="D258" s="3" t="str">
        <f t="shared" si="3"/>
        <v>坐標幾何-G-11B-4 空間坐標系：點坐標，兩點距離，點到坐標軸或坐標平面的投影。</v>
      </c>
    </row>
    <row r="259" spans="1:4" s="55" customFormat="1" ht="49.5">
      <c r="A259" s="5">
        <v>5</v>
      </c>
      <c r="B259" s="9" t="s">
        <v>1763</v>
      </c>
      <c r="C259" s="19" t="s">
        <v>1870</v>
      </c>
      <c r="D259" s="3" t="str">
        <f t="shared" ref="D259:D290" si="4">B259&amp;"-"&amp;C259</f>
        <v>代數-A-11B-1 矩陣與資料表格：矩陣乘向量的線性組合意涵，二元一次方程組的意涵，矩陣之加、減、乘及二階反方陣。將矩陣視為資料表，用電腦做矩陣運算的觀念與示範。</v>
      </c>
    </row>
    <row r="260" spans="1:4" s="55" customFormat="1" ht="33">
      <c r="A260" s="5">
        <v>6</v>
      </c>
      <c r="B260" s="72" t="s">
        <v>90</v>
      </c>
      <c r="C260" s="19" t="s">
        <v>1871</v>
      </c>
      <c r="D260" s="3" t="str">
        <f t="shared" si="4"/>
        <v>函數-F-11B-1 週期性數學模型：正弦函數的圖形、週期性，其振幅、週期與頻率，週期性現象的範例。</v>
      </c>
    </row>
    <row r="261" spans="1:4" s="55" customFormat="1" ht="33">
      <c r="A261" s="5">
        <v>6</v>
      </c>
      <c r="B261" s="72" t="s">
        <v>90</v>
      </c>
      <c r="C261" s="19" t="s">
        <v>1872</v>
      </c>
      <c r="D261" s="3" t="str">
        <f t="shared" si="4"/>
        <v>函數-F-11B-2 按比例成長模型：指數函數與對數函數及其生活上的應用，例如地震規模，金融與理財，平均成長率，連續複利與e的認識，自然對數函數。</v>
      </c>
    </row>
    <row r="262" spans="1:4" s="55" customFormat="1" ht="33">
      <c r="A262" s="5">
        <v>7</v>
      </c>
      <c r="B262" s="9" t="s">
        <v>1762</v>
      </c>
      <c r="C262" s="19" t="s">
        <v>1873</v>
      </c>
      <c r="D262" s="3" t="str">
        <f t="shared" si="4"/>
        <v>資料與不確定性-D-11B-1 主觀機率與客觀機率：根據機率性質檢視主觀機率的合理性，根據已知的數據獲得客觀機率。</v>
      </c>
    </row>
    <row r="263" spans="1:4" s="55" customFormat="1" ht="33">
      <c r="A263" s="5">
        <v>7</v>
      </c>
      <c r="B263" s="9" t="s">
        <v>1762</v>
      </c>
      <c r="C263" s="19" t="s">
        <v>1874</v>
      </c>
      <c r="D263" s="3" t="str">
        <f t="shared" si="4"/>
        <v>資料與不確定性-D-11B-2 不確定性：條件機率、貝氏定理、獨立事件及其基本應用，列聯表與文氏圖的關聯。</v>
      </c>
    </row>
    <row r="264" spans="1:4" s="55" customFormat="1" ht="33">
      <c r="A264" s="5">
        <v>1</v>
      </c>
      <c r="B264" s="9" t="s">
        <v>1760</v>
      </c>
      <c r="C264" s="19" t="s">
        <v>1875</v>
      </c>
      <c r="D264" s="3" t="str">
        <f t="shared" si="4"/>
        <v>數與量-N-12甲-1 數列的極限：數列的極限，極限的運算性質，夾擠定理。從連續複利認識常數e。</v>
      </c>
    </row>
    <row r="265" spans="1:4" s="55" customFormat="1" ht="16.5">
      <c r="A265" s="5">
        <v>1</v>
      </c>
      <c r="B265" s="9" t="s">
        <v>1760</v>
      </c>
      <c r="C265" s="19" t="s">
        <v>1876</v>
      </c>
      <c r="D265" s="3" t="str">
        <f t="shared" si="4"/>
        <v>數與量-N-12甲-2 無窮等比級數：循環小數，Σ符號。</v>
      </c>
    </row>
    <row r="266" spans="1:4" s="55" customFormat="1" ht="33">
      <c r="A266" s="5">
        <v>1</v>
      </c>
      <c r="B266" s="9" t="s">
        <v>1760</v>
      </c>
      <c r="C266" s="19" t="s">
        <v>1877</v>
      </c>
      <c r="D266" s="3" t="str">
        <f t="shared" si="4"/>
        <v>數與量-N-12甲-3 複數：複數平面，複數的極式，複數的四則運算與絕對值及其幾何意涵。棣美弗定理，複數的n次方根。</v>
      </c>
    </row>
    <row r="267" spans="1:4" s="55" customFormat="1" ht="16.5">
      <c r="A267" s="5">
        <v>3</v>
      </c>
      <c r="B267" s="72" t="s">
        <v>88</v>
      </c>
      <c r="C267" s="19" t="s">
        <v>1878</v>
      </c>
      <c r="D267" s="3" t="str">
        <f t="shared" si="4"/>
        <v>坐標幾何-G-12甲-1 二次曲線：拋物線、橢圓、雙曲線的標準式，橢圓的參數式。</v>
      </c>
    </row>
    <row r="268" spans="1:4" s="55" customFormat="1" ht="33">
      <c r="A268" s="5">
        <v>5</v>
      </c>
      <c r="B268" s="9" t="s">
        <v>1763</v>
      </c>
      <c r="C268" s="19" t="s">
        <v>1879</v>
      </c>
      <c r="D268" s="3" t="str">
        <f t="shared" si="4"/>
        <v>代數-A-12甲-1 複數與方程式：方程式的虛根，代數基本定理，實係數方程式虛根成對的性質。</v>
      </c>
    </row>
    <row r="269" spans="1:4" s="55" customFormat="1" ht="33">
      <c r="A269" s="5">
        <v>6</v>
      </c>
      <c r="B269" s="72" t="s">
        <v>90</v>
      </c>
      <c r="C269" s="19" t="s">
        <v>1904</v>
      </c>
      <c r="D269" s="3" t="str">
        <f t="shared" si="4"/>
        <v>函數-F-12甲-1 函數：對應關係，圖形的對稱關係（奇偶性），凹凸性的意義，反函數之數式演算與圖形對稱關係，合成函數。</v>
      </c>
    </row>
    <row r="270" spans="1:4" s="55" customFormat="1" ht="33">
      <c r="A270" s="5">
        <v>6</v>
      </c>
      <c r="B270" s="72" t="s">
        <v>90</v>
      </c>
      <c r="C270" s="19" t="s">
        <v>1880</v>
      </c>
      <c r="D270" s="3" t="str">
        <f t="shared" si="4"/>
        <v>函數-F-12甲-2 函數的極限：認識函數的連續性與函數在實數a的極限，極限的運算性質，絕對值函數和分段定義函數，介值定理，夾擠定理。</v>
      </c>
    </row>
    <row r="271" spans="1:4" s="55" customFormat="1" ht="33">
      <c r="A271" s="5">
        <v>6</v>
      </c>
      <c r="B271" s="72" t="s">
        <v>90</v>
      </c>
      <c r="C271" s="19" t="s">
        <v>1881</v>
      </c>
      <c r="D271" s="3" t="str">
        <f t="shared" si="4"/>
        <v>函數-F-12甲-3 微分：導數與導函數的極限定義，切線與導數，多項式函數及簡單代數函數之導函數，微分基本公式及係數積和加減性質。</v>
      </c>
    </row>
    <row r="272" spans="1:4" s="55" customFormat="1" ht="33">
      <c r="A272" s="5">
        <v>6</v>
      </c>
      <c r="B272" s="72" t="s">
        <v>90</v>
      </c>
      <c r="C272" s="19" t="s">
        <v>1882</v>
      </c>
      <c r="D272" s="3" t="str">
        <f t="shared" si="4"/>
        <v>函數-F-12甲-4 導函數：微分乘法律，除法律，連鎖律，高階導數，萊布尼茲符號。函數的單調性與凹凸性判定，一次估計，基本的最佳化問題。</v>
      </c>
    </row>
    <row r="273" spans="1:4" s="55" customFormat="1" ht="16.5">
      <c r="A273" s="5">
        <v>6</v>
      </c>
      <c r="B273" s="72" t="s">
        <v>90</v>
      </c>
      <c r="C273" s="19" t="s">
        <v>1883</v>
      </c>
      <c r="D273" s="3" t="str">
        <f t="shared" si="4"/>
        <v>函數-F-12甲-5 黎曼和：黎曼和與定積分的連結。</v>
      </c>
    </row>
    <row r="274" spans="1:4" s="55" customFormat="1" ht="33">
      <c r="A274" s="5">
        <v>6</v>
      </c>
      <c r="B274" s="72" t="s">
        <v>90</v>
      </c>
      <c r="C274" s="19" t="s">
        <v>1884</v>
      </c>
      <c r="D274" s="3" t="str">
        <f t="shared" si="4"/>
        <v>函數-F-12甲-6 積分：多項式函數的反導函數與不定積分。定積分在面積、位移、總變化量的意涵，微積分基本定理。</v>
      </c>
    </row>
    <row r="275" spans="1:4" s="55" customFormat="1" ht="33">
      <c r="A275" s="5">
        <v>6</v>
      </c>
      <c r="B275" s="72" t="s">
        <v>90</v>
      </c>
      <c r="C275" s="19" t="s">
        <v>1885</v>
      </c>
      <c r="D275" s="3" t="str">
        <f t="shared" si="4"/>
        <v>函數-F-12甲-7 積分的應用：連續函數值的平均，圓的面積，球的體積，切片積分法，旋轉體體積。</v>
      </c>
    </row>
    <row r="276" spans="1:4" s="55" customFormat="1" ht="33">
      <c r="A276" s="5">
        <v>7</v>
      </c>
      <c r="B276" s="9" t="s">
        <v>1762</v>
      </c>
      <c r="C276" s="19" t="s">
        <v>1886</v>
      </c>
      <c r="D276" s="3" t="str">
        <f t="shared" si="4"/>
        <v>資料與不確定性-D-12甲-1 離散型隨機變數：期望值、變異數與標準差，獨立性，伯努力試驗與重複試驗。</v>
      </c>
    </row>
    <row r="277" spans="1:4" s="55" customFormat="1" ht="16.5">
      <c r="A277" s="5">
        <v>7</v>
      </c>
      <c r="B277" s="9" t="s">
        <v>1762</v>
      </c>
      <c r="C277" s="19" t="s">
        <v>1887</v>
      </c>
      <c r="D277" s="3" t="str">
        <f t="shared" si="4"/>
        <v>資料與不確定性-D-12甲-2 二項分布與幾何分布：二項分布與幾何分布的性質與參數。</v>
      </c>
    </row>
    <row r="278" spans="1:4" s="55" customFormat="1" ht="16.5">
      <c r="A278" s="5">
        <v>1</v>
      </c>
      <c r="B278" s="9" t="s">
        <v>1760</v>
      </c>
      <c r="C278" s="19" t="s">
        <v>1888</v>
      </c>
      <c r="D278" s="3" t="str">
        <f t="shared" si="4"/>
        <v>數與量-N-12乙-1 複數：複數平面，複數的四則運算與絕對值。</v>
      </c>
    </row>
    <row r="279" spans="1:4" s="55" customFormat="1" ht="16.5">
      <c r="A279" s="5">
        <v>1</v>
      </c>
      <c r="B279" s="9" t="s">
        <v>1760</v>
      </c>
      <c r="C279" s="19" t="s">
        <v>1889</v>
      </c>
      <c r="D279" s="3" t="str">
        <f t="shared" si="4"/>
        <v>數與量-N-12乙-2 無窮等比級數：循環小數，認識Σ符號。</v>
      </c>
    </row>
    <row r="280" spans="1:4" s="55" customFormat="1" ht="16.5">
      <c r="A280" s="5">
        <v>5</v>
      </c>
      <c r="B280" s="9" t="s">
        <v>1763</v>
      </c>
      <c r="C280" s="19" t="s">
        <v>1890</v>
      </c>
      <c r="D280" s="3" t="str">
        <f t="shared" si="4"/>
        <v>代數-A-12乙-1 線性規劃：目標函數為一次式的極值問題，平行直線系。</v>
      </c>
    </row>
    <row r="281" spans="1:4" s="55" customFormat="1" ht="33">
      <c r="A281" s="5">
        <v>5</v>
      </c>
      <c r="B281" s="9" t="s">
        <v>1763</v>
      </c>
      <c r="C281" s="19" t="s">
        <v>1891</v>
      </c>
      <c r="D281" s="3" t="str">
        <f t="shared" si="4"/>
        <v>代數-A-12乙-2 方程式的虛根：方程式的虛根，實係數方程式的代數基本定理，虛根成對性質。</v>
      </c>
    </row>
    <row r="282" spans="1:4" s="55" customFormat="1" ht="16.5">
      <c r="A282" s="5">
        <v>6</v>
      </c>
      <c r="B282" s="72" t="s">
        <v>90</v>
      </c>
      <c r="C282" s="19" t="s">
        <v>1905</v>
      </c>
      <c r="D282" s="3" t="str">
        <f t="shared" si="4"/>
        <v>函數-F-12乙-1 函數：對應關係，圖形的對稱關係（奇偶性），凹凸性的意義。</v>
      </c>
    </row>
    <row r="283" spans="1:4" s="55" customFormat="1" ht="33">
      <c r="A283" s="5">
        <v>6</v>
      </c>
      <c r="B283" s="72" t="s">
        <v>90</v>
      </c>
      <c r="C283" s="19" t="s">
        <v>1892</v>
      </c>
      <c r="D283" s="3" t="str">
        <f t="shared" si="4"/>
        <v>函數-F-12乙-2 函數的極限：認識函數的連續性與函數在實數a的極限，極限的運算性質，介值定理，夾擠定理。</v>
      </c>
    </row>
    <row r="284" spans="1:4" s="55" customFormat="1" ht="33">
      <c r="A284" s="5">
        <v>6</v>
      </c>
      <c r="B284" s="72" t="s">
        <v>90</v>
      </c>
      <c r="C284" s="19" t="s">
        <v>1893</v>
      </c>
      <c r="D284" s="3" t="str">
        <f t="shared" si="4"/>
        <v>函數-F-12乙-3 微分：導數與導函數的極限定義，切線與導數，多項式函數之導函數，微分基本公式及係數積和加減性質。</v>
      </c>
    </row>
    <row r="285" spans="1:4" s="55" customFormat="1" ht="33">
      <c r="A285" s="5">
        <v>6</v>
      </c>
      <c r="B285" s="72" t="s">
        <v>90</v>
      </c>
      <c r="C285" s="19" t="s">
        <v>1894</v>
      </c>
      <c r="D285" s="3" t="str">
        <f t="shared" si="4"/>
        <v>函數-F-12乙-4 導函數：二階導數，萊布尼茲符號。函數的單調性與凹凸性判定，基本的最佳化問題，導數的邊際意涵。</v>
      </c>
    </row>
    <row r="286" spans="1:4" s="55" customFormat="1" ht="33">
      <c r="A286" s="5">
        <v>6</v>
      </c>
      <c r="B286" s="72" t="s">
        <v>90</v>
      </c>
      <c r="C286" s="19" t="s">
        <v>1895</v>
      </c>
      <c r="D286" s="3" t="str">
        <f t="shared" si="4"/>
        <v>函數-F-12乙-5 積分：一次與二次函數的反導函數與定積分。定積分的面積與總變化量的意涵，微積分基本定理。</v>
      </c>
    </row>
    <row r="287" spans="1:4" s="55" customFormat="1" ht="16.5">
      <c r="A287" s="5">
        <v>6</v>
      </c>
      <c r="B287" s="72" t="s">
        <v>90</v>
      </c>
      <c r="C287" s="19" t="s">
        <v>1896</v>
      </c>
      <c r="D287" s="3" t="str">
        <f t="shared" si="4"/>
        <v>函數-F-12乙-6 積分的應用：連續函數值的平均，總量與剩餘意涵。</v>
      </c>
    </row>
    <row r="288" spans="1:4" s="55" customFormat="1" ht="33">
      <c r="A288" s="5">
        <v>7</v>
      </c>
      <c r="B288" s="9" t="s">
        <v>1762</v>
      </c>
      <c r="C288" s="19" t="s">
        <v>1897</v>
      </c>
      <c r="D288" s="3" t="str">
        <f t="shared" si="4"/>
        <v>資料與不確定性-D-12乙-1 離散型隨機變數：期望值、變異數與標準差，獨立性，伯努力試驗與重複試驗。</v>
      </c>
    </row>
    <row r="289" spans="1:4" s="55" customFormat="1" ht="16.5">
      <c r="A289" s="5">
        <v>7</v>
      </c>
      <c r="B289" s="9" t="s">
        <v>1762</v>
      </c>
      <c r="C289" s="19" t="s">
        <v>1898</v>
      </c>
      <c r="D289" s="3" t="str">
        <f t="shared" si="4"/>
        <v>資料與不確定性-D-12乙-2 二項分布：二項分布的性質與參數。</v>
      </c>
    </row>
    <row r="290" spans="1:4" s="55" customFormat="1">
      <c r="A290" s="3"/>
      <c r="B290" s="3"/>
      <c r="C290" s="19"/>
      <c r="D290" s="3" t="str">
        <f t="shared" si="4"/>
        <v>-</v>
      </c>
    </row>
    <row r="291" spans="1:4" s="55" customFormat="1">
      <c r="A291" s="3"/>
      <c r="B291" s="3"/>
      <c r="C291" s="19"/>
      <c r="D291" s="3" t="str">
        <f t="shared" ref="D291:D296" si="5">B291&amp;"-"&amp;C291</f>
        <v>-</v>
      </c>
    </row>
    <row r="292" spans="1:4" s="55" customFormat="1">
      <c r="A292" s="3"/>
      <c r="B292" s="3"/>
      <c r="C292" s="19"/>
      <c r="D292" s="3" t="str">
        <f t="shared" si="5"/>
        <v>-</v>
      </c>
    </row>
    <row r="293" spans="1:4" s="55" customFormat="1">
      <c r="A293" s="3"/>
      <c r="B293" s="3"/>
      <c r="C293" s="19"/>
      <c r="D293" s="3" t="str">
        <f t="shared" si="5"/>
        <v>-</v>
      </c>
    </row>
    <row r="294" spans="1:4" s="55" customFormat="1">
      <c r="A294" s="3"/>
      <c r="B294" s="3"/>
      <c r="C294" s="19"/>
      <c r="D294" s="3" t="str">
        <f t="shared" si="5"/>
        <v>-</v>
      </c>
    </row>
    <row r="295" spans="1:4" s="55" customFormat="1">
      <c r="A295" s="3"/>
      <c r="B295" s="3"/>
      <c r="C295" s="19"/>
      <c r="D295" s="3" t="str">
        <f t="shared" si="5"/>
        <v>-</v>
      </c>
    </row>
    <row r="296" spans="1:4" s="55" customFormat="1">
      <c r="A296" s="3"/>
      <c r="B296" s="3"/>
      <c r="C296" s="19"/>
      <c r="D296" s="3" t="str">
        <f t="shared" si="5"/>
        <v>-</v>
      </c>
    </row>
  </sheetData>
  <phoneticPr fontId="2"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6"/>
  <dimension ref="A1:E1261"/>
  <sheetViews>
    <sheetView workbookViewId="0">
      <selection activeCell="D206" sqref="D206"/>
    </sheetView>
  </sheetViews>
  <sheetFormatPr defaultColWidth="8.25" defaultRowHeight="15.75"/>
  <cols>
    <col min="1" max="1" width="5.25" style="2" customWidth="1"/>
    <col min="2" max="3" width="13.125" style="2" customWidth="1"/>
    <col min="4" max="4" width="100.25" style="5" customWidth="1"/>
    <col min="5" max="5" width="68" style="2" customWidth="1"/>
    <col min="6" max="16384" width="8.25" style="2"/>
  </cols>
  <sheetData>
    <row r="1" spans="1:5" ht="16.5">
      <c r="A1" s="2" t="s">
        <v>15</v>
      </c>
      <c r="B1" s="2" t="s">
        <v>16</v>
      </c>
      <c r="C1" s="2" t="s">
        <v>2</v>
      </c>
      <c r="D1" s="19" t="s">
        <v>1</v>
      </c>
      <c r="E1" s="20" t="s">
        <v>11</v>
      </c>
    </row>
    <row r="2" spans="1:5" ht="16.5">
      <c r="A2" s="5">
        <v>1</v>
      </c>
      <c r="B2" s="9" t="s">
        <v>47</v>
      </c>
      <c r="C2" s="7" t="s">
        <v>246</v>
      </c>
      <c r="D2" s="47" t="s">
        <v>2240</v>
      </c>
      <c r="E2" s="2" t="str">
        <f>B2&amp;"-"&amp;C2&amp;D2</f>
        <v>數與量-1-n-01認識100以內的數及「個位」、「十位」的位名，並進行位值單位的換算。</v>
      </c>
    </row>
    <row r="3" spans="1:5" ht="16.5">
      <c r="A3" s="5">
        <v>1</v>
      </c>
      <c r="B3" s="9" t="s">
        <v>47</v>
      </c>
      <c r="C3" s="50" t="s">
        <v>247</v>
      </c>
      <c r="D3" s="47" t="s">
        <v>2241</v>
      </c>
      <c r="E3" s="2" t="str">
        <f t="shared" ref="E3:E66" si="0">B3&amp;"-"&amp;C3&amp;D3</f>
        <v>數與量-1-n-02認識1元、5元、10元等錢幣幣值，並做1元與10元錢幣的換算。</v>
      </c>
    </row>
    <row r="4" spans="1:5" ht="16.5">
      <c r="A4" s="5">
        <v>1</v>
      </c>
      <c r="B4" s="9" t="s">
        <v>47</v>
      </c>
      <c r="C4" s="51" t="s">
        <v>248</v>
      </c>
      <c r="D4" s="48" t="s">
        <v>2243</v>
      </c>
      <c r="E4" s="2" t="str">
        <f t="shared" si="0"/>
        <v>數與量-1-n-03運用數表達多少、大小、順序。</v>
      </c>
    </row>
    <row r="5" spans="1:5" ht="16.5">
      <c r="A5" s="5">
        <v>1</v>
      </c>
      <c r="B5" s="9" t="s">
        <v>47</v>
      </c>
      <c r="C5" s="7" t="s">
        <v>189</v>
      </c>
      <c r="D5" s="52" t="s">
        <v>2242</v>
      </c>
      <c r="E5" s="2" t="str">
        <f t="shared" si="0"/>
        <v>數與量-1-n-04從合成、分解的活動中，理解加減法的意義，使用＋、－、＝做橫式紀錄與直式紀錄，並解決生活中的問題。</v>
      </c>
    </row>
    <row r="6" spans="1:5" ht="16.5">
      <c r="A6" s="5">
        <v>1</v>
      </c>
      <c r="B6" s="9" t="s">
        <v>47</v>
      </c>
      <c r="C6" s="50" t="s">
        <v>190</v>
      </c>
      <c r="D6" s="48" t="s">
        <v>2244</v>
      </c>
      <c r="E6" s="2" t="str">
        <f t="shared" si="0"/>
        <v>數與量-1-n-05熟練基本加減法。</v>
      </c>
    </row>
    <row r="7" spans="1:5" ht="16.5">
      <c r="A7" s="5">
        <v>1</v>
      </c>
      <c r="B7" s="9" t="s">
        <v>47</v>
      </c>
      <c r="C7" s="51" t="s">
        <v>191</v>
      </c>
      <c r="D7" s="52" t="s">
        <v>2246</v>
      </c>
      <c r="E7" s="2" t="str">
        <f t="shared" si="0"/>
        <v>數與量-1-n-06做一位數之連加、連減與加減混合計算。</v>
      </c>
    </row>
    <row r="8" spans="1:5" ht="16.5">
      <c r="A8" s="5">
        <v>1</v>
      </c>
      <c r="B8" s="9" t="s">
        <v>47</v>
      </c>
      <c r="C8" s="7" t="s">
        <v>192</v>
      </c>
      <c r="D8" s="47" t="s">
        <v>2247</v>
      </c>
      <c r="E8" s="2" t="str">
        <f t="shared" si="0"/>
        <v>數與量-1-n-07進行2個一數、5個一數、10個一數等活動。</v>
      </c>
    </row>
    <row r="9" spans="1:5" ht="16.5">
      <c r="A9" s="5">
        <v>1</v>
      </c>
      <c r="B9" s="9" t="s">
        <v>47</v>
      </c>
      <c r="C9" s="50" t="s">
        <v>193</v>
      </c>
      <c r="D9" s="52" t="s">
        <v>2245</v>
      </c>
      <c r="E9" s="2" t="str">
        <f t="shared" si="0"/>
        <v>數與量-1-n-08認識常用時間用語，並報讀日期與鐘面上整點、半點的時刻。</v>
      </c>
    </row>
    <row r="10" spans="1:5" ht="16.5">
      <c r="A10" s="5">
        <v>1</v>
      </c>
      <c r="B10" s="9" t="s">
        <v>47</v>
      </c>
      <c r="C10" s="51" t="s">
        <v>194</v>
      </c>
      <c r="D10" s="48" t="s">
        <v>2248</v>
      </c>
      <c r="E10" s="2" t="str">
        <f t="shared" si="0"/>
        <v>數與量-1-n-09認識長度，並做直接比較。</v>
      </c>
    </row>
    <row r="11" spans="1:5" ht="16.5">
      <c r="A11" s="5">
        <v>1</v>
      </c>
      <c r="B11" s="9" t="s">
        <v>47</v>
      </c>
      <c r="C11" s="7" t="s">
        <v>195</v>
      </c>
      <c r="D11" s="48" t="s">
        <v>2249</v>
      </c>
      <c r="E11" s="2" t="str">
        <f t="shared" si="0"/>
        <v>數與量-1-n-10利用間接比較或以個別單位實測的方法比較物體的長短。</v>
      </c>
    </row>
    <row r="12" spans="1:5" ht="16.5">
      <c r="A12" s="5">
        <v>2</v>
      </c>
      <c r="B12" s="9" t="s">
        <v>48</v>
      </c>
      <c r="C12" s="51" t="s">
        <v>249</v>
      </c>
      <c r="D12" s="48" t="s">
        <v>2250</v>
      </c>
      <c r="E12" s="2" t="str">
        <f t="shared" si="0"/>
        <v>空間與形狀-1-s-01認識直線與曲線。</v>
      </c>
    </row>
    <row r="13" spans="1:5" ht="16.5">
      <c r="A13" s="5">
        <v>2</v>
      </c>
      <c r="B13" s="9" t="s">
        <v>48</v>
      </c>
      <c r="C13" s="51" t="s">
        <v>250</v>
      </c>
      <c r="D13" s="52" t="s">
        <v>2251</v>
      </c>
      <c r="E13" s="2" t="str">
        <f t="shared" si="0"/>
        <v>空間與形狀-1-s-02辨認、描述與分類簡單平面圖形與立體形體。</v>
      </c>
    </row>
    <row r="14" spans="1:5" ht="16.5">
      <c r="A14" s="5">
        <v>2</v>
      </c>
      <c r="B14" s="9" t="s">
        <v>48</v>
      </c>
      <c r="C14" s="51" t="s">
        <v>251</v>
      </c>
      <c r="D14" s="52" t="s">
        <v>2252</v>
      </c>
      <c r="E14" s="2" t="str">
        <f t="shared" si="0"/>
        <v>空間與形狀-1-s-03描繪或仿製簡單平面圖形。</v>
      </c>
    </row>
    <row r="15" spans="1:5" ht="16.5">
      <c r="A15" s="5">
        <v>2</v>
      </c>
      <c r="B15" s="9" t="s">
        <v>48</v>
      </c>
      <c r="C15" s="43" t="s">
        <v>252</v>
      </c>
      <c r="D15" s="52" t="s">
        <v>2253</v>
      </c>
      <c r="E15" s="2" t="str">
        <f t="shared" si="0"/>
        <v>空間與形狀-1-s-04依給定圖示，將簡單形體做平面舖設與立體堆疊。</v>
      </c>
    </row>
    <row r="16" spans="1:5" ht="16.5">
      <c r="A16" s="5">
        <v>5</v>
      </c>
      <c r="B16" s="9" t="s">
        <v>89</v>
      </c>
      <c r="C16" s="44" t="s">
        <v>253</v>
      </c>
      <c r="D16" s="52" t="s">
        <v>2254</v>
      </c>
      <c r="E16" s="2" t="str">
        <f t="shared" si="0"/>
        <v>代數-1-a-01在具體情境中，認識加法的交換律。</v>
      </c>
    </row>
    <row r="17" spans="1:5" ht="16.5">
      <c r="A17" s="5">
        <v>5</v>
      </c>
      <c r="B17" s="9" t="s">
        <v>89</v>
      </c>
      <c r="C17" s="44" t="s">
        <v>254</v>
      </c>
      <c r="D17" s="52" t="s">
        <v>2255</v>
      </c>
      <c r="E17" s="2" t="str">
        <f t="shared" si="0"/>
        <v>代數-1-a-02在具體情境中，認識加減互逆。</v>
      </c>
    </row>
    <row r="18" spans="1:5" ht="16.5">
      <c r="A18" s="5">
        <v>7</v>
      </c>
      <c r="B18" s="9" t="s">
        <v>49</v>
      </c>
      <c r="C18" s="44" t="s">
        <v>255</v>
      </c>
      <c r="D18" s="52" t="s">
        <v>2256</v>
      </c>
      <c r="E18" s="2" t="str">
        <f t="shared" si="0"/>
        <v>資料與不確定性-1-d-01對生活中的事件或活動做初步的分類與記錄。</v>
      </c>
    </row>
    <row r="19" spans="1:5" ht="16.5">
      <c r="A19" s="5">
        <v>7</v>
      </c>
      <c r="B19" s="9" t="s">
        <v>49</v>
      </c>
      <c r="C19" s="44" t="s">
        <v>256</v>
      </c>
      <c r="D19" s="52" t="s">
        <v>2257</v>
      </c>
      <c r="E19" s="2" t="str">
        <f t="shared" si="0"/>
        <v>資料與不確定性-1-d-02將紀錄以統計表呈現並說明。</v>
      </c>
    </row>
    <row r="20" spans="1:5" ht="16.5">
      <c r="A20" s="5">
        <v>1</v>
      </c>
      <c r="B20" s="9" t="s">
        <v>47</v>
      </c>
      <c r="C20" s="44" t="s">
        <v>257</v>
      </c>
      <c r="D20" s="47" t="s">
        <v>2258</v>
      </c>
      <c r="E20" s="2" t="str">
        <f t="shared" si="0"/>
        <v>數與量-2-n-01認識1000以內的數「百位」的位名，並進行位值單位換算。</v>
      </c>
    </row>
    <row r="21" spans="1:5" ht="16.5">
      <c r="A21" s="5">
        <v>1</v>
      </c>
      <c r="B21" s="9" t="s">
        <v>47</v>
      </c>
      <c r="C21" s="44" t="s">
        <v>258</v>
      </c>
      <c r="D21" s="47" t="s">
        <v>2259</v>
      </c>
      <c r="E21" s="2" t="str">
        <f t="shared" si="0"/>
        <v>數與量-2-n-02認識100元的幣值，並做10元與100元錢幣的換算。</v>
      </c>
    </row>
    <row r="22" spans="1:5" ht="16.5">
      <c r="A22" s="5">
        <v>1</v>
      </c>
      <c r="B22" s="9" t="s">
        <v>47</v>
      </c>
      <c r="C22" s="44" t="s">
        <v>259</v>
      </c>
      <c r="D22" s="48" t="s">
        <v>2260</v>
      </c>
      <c r="E22" s="2" t="str">
        <f t="shared" si="0"/>
        <v>數與量-2-n-03用＜、＝與＞表示數量大小關係，並在具體情境中認識遞移律。</v>
      </c>
    </row>
    <row r="23" spans="1:5" ht="16.5">
      <c r="A23" s="5">
        <v>1</v>
      </c>
      <c r="B23" s="9" t="s">
        <v>47</v>
      </c>
      <c r="C23" s="44" t="s">
        <v>260</v>
      </c>
      <c r="D23" s="48" t="s">
        <v>2261</v>
      </c>
      <c r="E23" s="2" t="str">
        <f t="shared" si="0"/>
        <v>數與量-2-n-04熟練二位數加減直式計算。</v>
      </c>
    </row>
    <row r="24" spans="1:5" ht="16.5">
      <c r="A24" s="5">
        <v>1</v>
      </c>
      <c r="B24" s="9" t="s">
        <v>47</v>
      </c>
      <c r="C24" s="44" t="s">
        <v>261</v>
      </c>
      <c r="D24" s="47" t="s">
        <v>2262</v>
      </c>
      <c r="E24" s="2" t="str">
        <f t="shared" si="0"/>
        <v>數與量-2-n-05理解三位數加減直式計算(不含兩次退位)。</v>
      </c>
    </row>
    <row r="25" spans="1:5" ht="16.5">
      <c r="A25" s="5">
        <v>1</v>
      </c>
      <c r="B25" s="9" t="s">
        <v>47</v>
      </c>
      <c r="C25" s="44" t="s">
        <v>262</v>
      </c>
      <c r="D25" s="48" t="s">
        <v>2263</v>
      </c>
      <c r="E25" s="2" t="str">
        <f t="shared" si="0"/>
        <v>數與量-2-n-06理解乘法的意義，使用×、＝做橫式紀錄與直式紀錄，並解決生活中的問題。</v>
      </c>
    </row>
    <row r="26" spans="1:5" ht="16.5">
      <c r="A26" s="5">
        <v>1</v>
      </c>
      <c r="B26" s="9" t="s">
        <v>47</v>
      </c>
      <c r="C26" s="7" t="s">
        <v>263</v>
      </c>
      <c r="D26" s="48" t="s">
        <v>2264</v>
      </c>
      <c r="E26" s="2" t="str">
        <f t="shared" si="0"/>
        <v>數與量-2-n-07在具體情境中，進行分裝與平分的活動。</v>
      </c>
    </row>
    <row r="27" spans="1:5" ht="16.5">
      <c r="A27" s="5">
        <v>1</v>
      </c>
      <c r="B27" s="9" t="s">
        <v>47</v>
      </c>
      <c r="C27" s="45" t="s">
        <v>196</v>
      </c>
      <c r="D27" s="52" t="s">
        <v>2265</v>
      </c>
      <c r="E27" s="2" t="str">
        <f t="shared" si="0"/>
        <v>數與量-2-n-08理解九九乘法。</v>
      </c>
    </row>
    <row r="28" spans="1:5" ht="16.5">
      <c r="A28" s="5">
        <v>1</v>
      </c>
      <c r="B28" s="9" t="s">
        <v>47</v>
      </c>
      <c r="C28" s="45" t="s">
        <v>264</v>
      </c>
      <c r="D28" s="47" t="s">
        <v>2266</v>
      </c>
      <c r="E28" s="2" t="str">
        <f t="shared" si="0"/>
        <v>數與量-2-n-09在具體情境中，解決兩步驟問題(加與減，不含併式)。</v>
      </c>
    </row>
    <row r="29" spans="1:5" ht="16.5">
      <c r="A29" s="5">
        <v>1</v>
      </c>
      <c r="B29" s="9" t="s">
        <v>47</v>
      </c>
      <c r="C29" s="44" t="s">
        <v>197</v>
      </c>
      <c r="D29" s="47" t="s">
        <v>1983</v>
      </c>
      <c r="E29" s="2" t="str">
        <f t="shared" si="0"/>
        <v>數與量-2-n-10在具體情境中，解決兩步驟問題(加、減與乘，不含併式)。</v>
      </c>
    </row>
    <row r="30" spans="1:5" ht="16.5">
      <c r="A30" s="5">
        <v>1</v>
      </c>
      <c r="B30" s="9" t="s">
        <v>47</v>
      </c>
      <c r="C30" s="44" t="s">
        <v>198</v>
      </c>
      <c r="D30" s="48" t="s">
        <v>1984</v>
      </c>
      <c r="E30" s="2" t="str">
        <f t="shared" si="0"/>
        <v>數與量-2-n-11做簡單的二位數加減估算。</v>
      </c>
    </row>
    <row r="31" spans="1:5" ht="16.5">
      <c r="A31" s="5">
        <v>1</v>
      </c>
      <c r="B31" s="9" t="s">
        <v>47</v>
      </c>
      <c r="C31" s="44" t="s">
        <v>199</v>
      </c>
      <c r="D31" s="48" t="s">
        <v>1985</v>
      </c>
      <c r="E31" s="2" t="str">
        <f t="shared" si="0"/>
        <v>數與量-2-n-12認識鐘面上的時刻是幾點幾分。</v>
      </c>
    </row>
    <row r="32" spans="1:5" ht="16.5">
      <c r="A32" s="5">
        <v>1</v>
      </c>
      <c r="B32" s="9" t="s">
        <v>47</v>
      </c>
      <c r="C32" s="44" t="s">
        <v>200</v>
      </c>
      <c r="D32" s="48" t="s">
        <v>1986</v>
      </c>
      <c r="E32" s="2" t="str">
        <f t="shared" si="0"/>
        <v>數與量-2-n-13認識「年」、「月」、「星期」、「日」，並知道「某月有幾日」、「一星期有七天」。</v>
      </c>
    </row>
    <row r="33" spans="1:5" ht="16.5">
      <c r="A33" s="5">
        <v>1</v>
      </c>
      <c r="B33" s="9" t="s">
        <v>47</v>
      </c>
      <c r="C33" s="44" t="s">
        <v>201</v>
      </c>
      <c r="D33" s="48" t="s">
        <v>1987</v>
      </c>
      <c r="E33" s="2" t="str">
        <f t="shared" si="0"/>
        <v>數與量-2-n-14理解用不同個別單位測量同一長度時，其數值不同，並說明原因。</v>
      </c>
    </row>
    <row r="34" spans="1:5" ht="16.5">
      <c r="A34" s="5">
        <v>1</v>
      </c>
      <c r="B34" s="9" t="s">
        <v>47</v>
      </c>
      <c r="C34" s="7" t="s">
        <v>202</v>
      </c>
      <c r="D34" s="48" t="s">
        <v>1988</v>
      </c>
      <c r="E34" s="2" t="str">
        <f t="shared" si="0"/>
        <v>數與量-2-n-15認識長度單位「公分」、「公尺」及其關係，並做相關的實測、估測與同單位的計算。</v>
      </c>
    </row>
    <row r="35" spans="1:5" ht="16.5">
      <c r="A35" s="5">
        <v>1</v>
      </c>
      <c r="B35" s="9" t="s">
        <v>47</v>
      </c>
      <c r="C35" s="45" t="s">
        <v>203</v>
      </c>
      <c r="D35" s="48" t="s">
        <v>1989</v>
      </c>
      <c r="E35" s="2" t="str">
        <f t="shared" si="0"/>
        <v>數與量-2-n-16認識容量。</v>
      </c>
    </row>
    <row r="36" spans="1:5" ht="16.5">
      <c r="A36" s="5">
        <v>1</v>
      </c>
      <c r="B36" s="9" t="s">
        <v>47</v>
      </c>
      <c r="C36" s="45" t="s">
        <v>204</v>
      </c>
      <c r="D36" s="48" t="s">
        <v>1990</v>
      </c>
      <c r="E36" s="2" t="str">
        <f t="shared" si="0"/>
        <v>數與量-2-n-17認識重量。</v>
      </c>
    </row>
    <row r="37" spans="1:5" ht="16.5">
      <c r="A37" s="5">
        <v>1</v>
      </c>
      <c r="B37" s="9" t="s">
        <v>47</v>
      </c>
      <c r="C37" s="44" t="s">
        <v>205</v>
      </c>
      <c r="D37" s="48" t="s">
        <v>1991</v>
      </c>
      <c r="E37" s="2" t="str">
        <f t="shared" si="0"/>
        <v>數與量-2-n-18認識面積。</v>
      </c>
    </row>
    <row r="38" spans="1:5" ht="16.5">
      <c r="A38" s="5">
        <v>2</v>
      </c>
      <c r="B38" s="9" t="s">
        <v>48</v>
      </c>
      <c r="C38" s="44" t="s">
        <v>265</v>
      </c>
      <c r="D38" s="47" t="s">
        <v>1992</v>
      </c>
      <c r="E38" s="2" t="str">
        <f t="shared" si="0"/>
        <v>空間與形狀-2-s-01認識周遭物體上的角、直線與平面(含簡單立體形體)。</v>
      </c>
    </row>
    <row r="39" spans="1:5" ht="16.5">
      <c r="A39" s="5">
        <v>2</v>
      </c>
      <c r="B39" s="9" t="s">
        <v>48</v>
      </c>
      <c r="C39" s="44" t="s">
        <v>266</v>
      </c>
      <c r="D39" s="48" t="s">
        <v>1993</v>
      </c>
      <c r="E39" s="2" t="str">
        <f t="shared" si="0"/>
        <v>空間與形狀-2-s-02認識生活周遭中平行與垂直的現象。</v>
      </c>
    </row>
    <row r="40" spans="1:5" ht="16.5">
      <c r="A40" s="5">
        <v>2</v>
      </c>
      <c r="B40" s="9" t="s">
        <v>48</v>
      </c>
      <c r="C40" s="44" t="s">
        <v>267</v>
      </c>
      <c r="D40" s="48" t="s">
        <v>1994</v>
      </c>
      <c r="E40" s="2" t="str">
        <f t="shared" si="0"/>
        <v>空間與形狀-2-s-03使用直尺處理與線段有關的問題。</v>
      </c>
    </row>
    <row r="41" spans="1:5" ht="16.5">
      <c r="A41" s="5">
        <v>2</v>
      </c>
      <c r="B41" s="9" t="s">
        <v>48</v>
      </c>
      <c r="C41" s="44" t="s">
        <v>268</v>
      </c>
      <c r="D41" s="48" t="s">
        <v>1991</v>
      </c>
      <c r="E41" s="2" t="str">
        <f t="shared" si="0"/>
        <v>空間與形狀-2-s-04認識面積。</v>
      </c>
    </row>
    <row r="42" spans="1:5" ht="16.5">
      <c r="A42" s="5">
        <v>2</v>
      </c>
      <c r="B42" s="9" t="s">
        <v>48</v>
      </c>
      <c r="C42" s="44" t="s">
        <v>269</v>
      </c>
      <c r="D42" s="48" t="s">
        <v>206</v>
      </c>
      <c r="E42" s="2" t="str">
        <f t="shared" si="0"/>
        <v>空間與形狀-2-s-05認識簡單平面圖形的邊長關係。</v>
      </c>
    </row>
    <row r="43" spans="1:5" ht="16.5">
      <c r="A43" s="5">
        <v>5</v>
      </c>
      <c r="B43" s="9" t="s">
        <v>89</v>
      </c>
      <c r="C43" s="44" t="s">
        <v>270</v>
      </c>
      <c r="D43" s="48" t="s">
        <v>1982</v>
      </c>
      <c r="E43" s="2" t="str">
        <f t="shared" si="0"/>
        <v>代數-2-a-01用＜、＝與＞表示數量大小關係，並在具體情境中認識遞移律。</v>
      </c>
    </row>
    <row r="44" spans="1:5" ht="16.5">
      <c r="A44" s="5">
        <v>5</v>
      </c>
      <c r="B44" s="9" t="s">
        <v>89</v>
      </c>
      <c r="C44" s="44" t="s">
        <v>271</v>
      </c>
      <c r="D44" s="48" t="s">
        <v>1995</v>
      </c>
      <c r="E44" s="2" t="str">
        <f t="shared" si="0"/>
        <v>代數-2-a-02在具體情境中，認識加法順序改變並不影響其和的性質。</v>
      </c>
    </row>
    <row r="45" spans="1:5" ht="16.5">
      <c r="A45" s="5">
        <v>5</v>
      </c>
      <c r="B45" s="9" t="s">
        <v>89</v>
      </c>
      <c r="C45" s="44" t="s">
        <v>272</v>
      </c>
      <c r="D45" s="48" t="s">
        <v>1996</v>
      </c>
      <c r="E45" s="2" t="str">
        <f t="shared" si="0"/>
        <v>代數-2-a-03在具體情境中，認識乘法交換律。</v>
      </c>
    </row>
    <row r="46" spans="1:5" ht="16.5">
      <c r="A46" s="5">
        <v>5</v>
      </c>
      <c r="B46" s="9" t="s">
        <v>89</v>
      </c>
      <c r="C46" s="44" t="s">
        <v>273</v>
      </c>
      <c r="D46" s="48" t="s">
        <v>1997</v>
      </c>
      <c r="E46" s="2" t="str">
        <f t="shared" si="0"/>
        <v>代數-2-a-04理解加減互逆，並運用於驗算與解題。</v>
      </c>
    </row>
    <row r="47" spans="1:5" ht="16.5">
      <c r="A47" s="5">
        <v>1</v>
      </c>
      <c r="B47" s="9" t="s">
        <v>47</v>
      </c>
      <c r="C47" s="44" t="s">
        <v>274</v>
      </c>
      <c r="D47" s="47" t="s">
        <v>1998</v>
      </c>
      <c r="E47" s="2" t="str">
        <f t="shared" si="0"/>
        <v>數與量-3-n-01認識10000以內的數及「千位」的位名，並進行位值單位換算。</v>
      </c>
    </row>
    <row r="48" spans="1:5" ht="16.5">
      <c r="A48" s="5">
        <v>1</v>
      </c>
      <c r="B48" s="9" t="s">
        <v>47</v>
      </c>
      <c r="C48" s="45" t="s">
        <v>275</v>
      </c>
      <c r="D48" s="47" t="s">
        <v>1999</v>
      </c>
      <c r="E48" s="2" t="str">
        <f t="shared" si="0"/>
        <v>數與量-3-n-02熟練加減直式計算(四位數以內，和＜10000，含多重退位)。</v>
      </c>
    </row>
    <row r="49" spans="1:5" ht="16.5">
      <c r="A49" s="5">
        <v>1</v>
      </c>
      <c r="B49" s="9" t="s">
        <v>47</v>
      </c>
      <c r="C49" s="45" t="s">
        <v>276</v>
      </c>
      <c r="D49" s="48" t="s">
        <v>2000</v>
      </c>
      <c r="E49" s="2" t="str">
        <f t="shared" si="0"/>
        <v>數與量-3-n-03用併式記錄加減兩步驟的問題。</v>
      </c>
    </row>
    <row r="50" spans="1:5" ht="16.5">
      <c r="A50" s="5">
        <v>1</v>
      </c>
      <c r="B50" s="9" t="s">
        <v>47</v>
      </c>
      <c r="C50" s="45" t="s">
        <v>277</v>
      </c>
      <c r="D50" s="48" t="s">
        <v>2001</v>
      </c>
      <c r="E50" s="2" t="str">
        <f t="shared" si="0"/>
        <v>數與量-3-n-04熟練三位數乘以一位數的直式計算。</v>
      </c>
    </row>
    <row r="51" spans="1:5" ht="16.5">
      <c r="A51" s="5">
        <v>1</v>
      </c>
      <c r="B51" s="9" t="s">
        <v>47</v>
      </c>
      <c r="C51" s="45" t="s">
        <v>278</v>
      </c>
      <c r="D51" s="47" t="s">
        <v>2002</v>
      </c>
      <c r="E51" s="2" t="str">
        <f t="shared" si="0"/>
        <v>數與量-3-n-05理解除法的意義，運用÷、＝做橫式紀錄(包括有餘數的情況)，並解決生活中的問題。</v>
      </c>
    </row>
    <row r="52" spans="1:5" ht="16.5">
      <c r="A52" s="5">
        <v>1</v>
      </c>
      <c r="B52" s="9" t="s">
        <v>47</v>
      </c>
      <c r="C52" s="45" t="s">
        <v>279</v>
      </c>
      <c r="D52" s="48" t="s">
        <v>2003</v>
      </c>
      <c r="E52" s="2" t="str">
        <f t="shared" si="0"/>
        <v>數與量-3-n-06熟練三位數除以一位數的直式計算。</v>
      </c>
    </row>
    <row r="53" spans="1:5" ht="16.5">
      <c r="A53" s="5">
        <v>1</v>
      </c>
      <c r="B53" s="9" t="s">
        <v>47</v>
      </c>
      <c r="C53" s="44" t="s">
        <v>207</v>
      </c>
      <c r="D53" s="47" t="s">
        <v>2004</v>
      </c>
      <c r="E53" s="2" t="str">
        <f t="shared" si="0"/>
        <v>數與量-3-n-07在具體情境中，解決兩步驟問題(加、減與除，不含併式)。</v>
      </c>
    </row>
    <row r="54" spans="1:5" ht="20.25" customHeight="1">
      <c r="A54" s="5">
        <v>1</v>
      </c>
      <c r="B54" s="9" t="s">
        <v>47</v>
      </c>
      <c r="C54" s="45" t="s">
        <v>208</v>
      </c>
      <c r="D54" s="47" t="s">
        <v>2005</v>
      </c>
      <c r="E54" s="2" t="str">
        <f t="shared" si="0"/>
        <v>數與量-3-n-08在具體情境中，解決兩步驟問題(連乘，不含併式)。</v>
      </c>
    </row>
    <row r="55" spans="1:5" ht="16.5">
      <c r="A55" s="5">
        <v>1</v>
      </c>
      <c r="B55" s="9" t="s">
        <v>47</v>
      </c>
      <c r="C55" s="45" t="s">
        <v>209</v>
      </c>
      <c r="D55" s="48" t="s">
        <v>2006</v>
      </c>
      <c r="E55" s="2" t="str">
        <f t="shared" si="0"/>
        <v>數與量-3-n-09由長度測量的經驗來認識數線，標記整數值與一位小數，並在數線上做大小比較、加、減的操作。</v>
      </c>
    </row>
    <row r="56" spans="1:5" ht="16.5">
      <c r="A56" s="5">
        <v>1</v>
      </c>
      <c r="B56" s="9" t="s">
        <v>47</v>
      </c>
      <c r="C56" s="45" t="s">
        <v>210</v>
      </c>
      <c r="D56" s="48" t="s">
        <v>2007</v>
      </c>
      <c r="E56" s="2" t="str">
        <f t="shared" si="0"/>
        <v>數與量-3-n-10做簡單的三位數加減估算。</v>
      </c>
    </row>
    <row r="57" spans="1:5" ht="16.5">
      <c r="A57" s="5">
        <v>1</v>
      </c>
      <c r="B57" s="9" t="s">
        <v>47</v>
      </c>
      <c r="C57" s="45" t="s">
        <v>211</v>
      </c>
      <c r="D57" s="48" t="s">
        <v>2008</v>
      </c>
      <c r="E57" s="2" t="str">
        <f t="shared" si="0"/>
        <v>數與量-3-n-11在具體情境中，初步認識分數，並解決同分母分數的比較與加減問題。</v>
      </c>
    </row>
    <row r="58" spans="1:5" ht="16.5">
      <c r="A58" s="5">
        <v>1</v>
      </c>
      <c r="B58" s="9" t="s">
        <v>47</v>
      </c>
      <c r="C58" s="45" t="s">
        <v>212</v>
      </c>
      <c r="D58" s="48" t="s">
        <v>2009</v>
      </c>
      <c r="E58" s="2" t="str">
        <f t="shared" si="0"/>
        <v>數與量-3-n-12認識一位小數，並做比較與加減計算。</v>
      </c>
    </row>
    <row r="59" spans="1:5" ht="16.5">
      <c r="A59" s="5">
        <v>1</v>
      </c>
      <c r="B59" s="9" t="s">
        <v>47</v>
      </c>
      <c r="C59" s="44" t="s">
        <v>213</v>
      </c>
      <c r="D59" s="48" t="s">
        <v>2010</v>
      </c>
      <c r="E59" s="2" t="str">
        <f t="shared" si="0"/>
        <v>數與量-3-n-13認識時間單位「日」、「時」、「分」、「秒」及其間的關係，並做同單位時間量及時、分複名數的加減計算（不進、退位）。</v>
      </c>
    </row>
    <row r="60" spans="1:5" ht="16.5">
      <c r="A60" s="5">
        <v>1</v>
      </c>
      <c r="B60" s="9" t="s">
        <v>47</v>
      </c>
      <c r="C60" s="45" t="s">
        <v>214</v>
      </c>
      <c r="D60" s="48" t="s">
        <v>2011</v>
      </c>
      <c r="E60" s="2" t="str">
        <f t="shared" si="0"/>
        <v>數與量-3-n-14認識長度單位「毫米」及「公尺」、「公分」、「毫米」間的關係，並做相關的實測、估測與計算。</v>
      </c>
    </row>
    <row r="61" spans="1:5" ht="16.5">
      <c r="A61" s="5">
        <v>1</v>
      </c>
      <c r="B61" s="9" t="s">
        <v>47</v>
      </c>
      <c r="C61" s="45" t="s">
        <v>215</v>
      </c>
      <c r="D61" s="47" t="s">
        <v>2012</v>
      </c>
      <c r="E61" s="2" t="str">
        <f t="shared" si="0"/>
        <v>數與量-3-n-15認識容量單位「公升」、「毫公升」(簡稱「毫升」)及其關係，並做相關的實測、估測與計算。</v>
      </c>
    </row>
    <row r="62" spans="1:5" ht="16.5">
      <c r="A62" s="5">
        <v>1</v>
      </c>
      <c r="B62" s="9" t="s">
        <v>47</v>
      </c>
      <c r="C62" s="45" t="s">
        <v>216</v>
      </c>
      <c r="D62" s="48" t="s">
        <v>2013</v>
      </c>
      <c r="E62" s="2" t="str">
        <f t="shared" si="0"/>
        <v>數與量-3-n-16認識重量單位「公斤」、「公克」及其關係，並做相關的實測、估測與計算。</v>
      </c>
    </row>
    <row r="63" spans="1:5" ht="16.5">
      <c r="A63" s="5">
        <v>1</v>
      </c>
      <c r="B63" s="9" t="s">
        <v>47</v>
      </c>
      <c r="C63" s="45" t="s">
        <v>217</v>
      </c>
      <c r="D63" s="47" t="s">
        <v>2014</v>
      </c>
      <c r="E63" s="2" t="str">
        <f t="shared" si="0"/>
        <v>數與量-3-n-17認識角，並比較角的大小。(同3-s-04)。</v>
      </c>
    </row>
    <row r="64" spans="1:5" ht="16.5">
      <c r="A64" s="5">
        <v>1</v>
      </c>
      <c r="B64" s="9" t="s">
        <v>47</v>
      </c>
      <c r="C64" s="45" t="s">
        <v>218</v>
      </c>
      <c r="D64" s="47" t="s">
        <v>2015</v>
      </c>
      <c r="E64" s="2" t="str">
        <f t="shared" si="0"/>
        <v>數與量-3-n-18認識面積單位「平方公分」，並做相關的實測與計算。(同3-s-05)。</v>
      </c>
    </row>
    <row r="65" spans="1:5" ht="16.5">
      <c r="A65" s="5">
        <v>2</v>
      </c>
      <c r="B65" s="9" t="s">
        <v>48</v>
      </c>
      <c r="C65" s="44" t="s">
        <v>219</v>
      </c>
      <c r="D65" s="48" t="s">
        <v>2016</v>
      </c>
      <c r="E65" s="2" t="str">
        <f t="shared" si="0"/>
        <v>空間與形狀-3-s-01認識平面圖形的內部、外部與其周界。</v>
      </c>
    </row>
    <row r="66" spans="1:5" ht="16.5">
      <c r="A66" s="5">
        <v>2</v>
      </c>
      <c r="B66" s="9" t="s">
        <v>48</v>
      </c>
      <c r="C66" s="44" t="s">
        <v>280</v>
      </c>
      <c r="D66" s="48" t="s">
        <v>2017</v>
      </c>
      <c r="E66" s="2" t="str">
        <f t="shared" si="0"/>
        <v>空間與形狀-3-s-02認識周長，並實測周長。</v>
      </c>
    </row>
    <row r="67" spans="1:5" ht="16.5">
      <c r="A67" s="5">
        <v>2</v>
      </c>
      <c r="B67" s="9" t="s">
        <v>48</v>
      </c>
      <c r="C67" s="44" t="s">
        <v>281</v>
      </c>
      <c r="D67" s="48" t="s">
        <v>2018</v>
      </c>
      <c r="E67" s="2" t="str">
        <f t="shared" ref="E67:E130" si="1">B67&amp;"-"&amp;C67&amp;D67</f>
        <v>空間與形狀-3-s-03使用圓規畫圓，認識圓的「圓心」、「圓周」、「半徑」與「直徑」。</v>
      </c>
    </row>
    <row r="68" spans="1:5" ht="16.5">
      <c r="A68" s="5">
        <v>2</v>
      </c>
      <c r="B68" s="9" t="s">
        <v>48</v>
      </c>
      <c r="C68" s="44" t="s">
        <v>220</v>
      </c>
      <c r="D68" s="47" t="s">
        <v>2019</v>
      </c>
      <c r="E68" s="2" t="str">
        <f t="shared" si="1"/>
        <v>空間與形狀-3-s-04認識角，並比較角的大小。(同3-n-17)。</v>
      </c>
    </row>
    <row r="69" spans="1:5" ht="16.5">
      <c r="A69" s="5">
        <v>2</v>
      </c>
      <c r="B69" s="9" t="s">
        <v>48</v>
      </c>
      <c r="C69" s="44" t="s">
        <v>221</v>
      </c>
      <c r="D69" s="47" t="s">
        <v>2020</v>
      </c>
      <c r="E69" s="2" t="str">
        <f t="shared" si="1"/>
        <v>空間與形狀-3-s-05認識面積單位「平方公分」，並做相關的實測與計算。(同3-n-18)。</v>
      </c>
    </row>
    <row r="70" spans="1:5" ht="16.5">
      <c r="A70" s="5">
        <v>2</v>
      </c>
      <c r="B70" s="9" t="s">
        <v>48</v>
      </c>
      <c r="C70" s="44" t="s">
        <v>222</v>
      </c>
      <c r="D70" s="48" t="s">
        <v>2021</v>
      </c>
      <c r="E70" s="2" t="str">
        <f t="shared" si="1"/>
        <v>空間與形狀-3-s-06透過操作，將簡單圖形切割重組成另一已知簡單圖形。</v>
      </c>
    </row>
    <row r="71" spans="1:5" ht="16.5">
      <c r="A71" s="5">
        <v>2</v>
      </c>
      <c r="B71" s="9" t="s">
        <v>48</v>
      </c>
      <c r="C71" s="44" t="s">
        <v>223</v>
      </c>
      <c r="D71" s="48" t="s">
        <v>2022</v>
      </c>
      <c r="E71" s="2" t="str">
        <f t="shared" si="1"/>
        <v>空間與形狀-3-s-07由邊長和角的特性來認識正方形和長方形。</v>
      </c>
    </row>
    <row r="72" spans="1:5" ht="16.5">
      <c r="A72" s="5">
        <v>5</v>
      </c>
      <c r="B72" s="9" t="s">
        <v>89</v>
      </c>
      <c r="C72" s="45" t="s">
        <v>282</v>
      </c>
      <c r="D72" s="48" t="s">
        <v>2023</v>
      </c>
      <c r="E72" s="2" t="str">
        <f t="shared" si="1"/>
        <v>代數-3-a-01理解乘除互逆，並運用於驗算及解題。</v>
      </c>
    </row>
    <row r="73" spans="1:5" ht="16.5">
      <c r="A73" s="5">
        <v>7</v>
      </c>
      <c r="B73" s="9" t="s">
        <v>49</v>
      </c>
      <c r="C73" s="45" t="s">
        <v>283</v>
      </c>
      <c r="D73" s="48" t="s">
        <v>2024</v>
      </c>
      <c r="E73" s="2" t="str">
        <f t="shared" si="1"/>
        <v>資料與不確定性-3-d-01報讀生活中常見的表格。</v>
      </c>
    </row>
    <row r="74" spans="1:5" ht="16.5">
      <c r="A74" s="5">
        <v>2</v>
      </c>
      <c r="B74" s="9" t="s">
        <v>48</v>
      </c>
      <c r="C74" s="45" t="s">
        <v>241</v>
      </c>
      <c r="D74" s="47" t="s">
        <v>2025</v>
      </c>
      <c r="E74" s="2" t="str">
        <f t="shared" si="1"/>
        <v>空間與形狀-4-n-01透過位值概念，延伸整數的認識到大數(含「億」、「兆」之位名)，並做位值單位的換算。</v>
      </c>
    </row>
    <row r="75" spans="1:5" ht="16.5">
      <c r="A75" s="5">
        <v>2</v>
      </c>
      <c r="B75" s="9" t="s">
        <v>48</v>
      </c>
      <c r="C75" s="45" t="s">
        <v>224</v>
      </c>
      <c r="D75" s="48" t="s">
        <v>2026</v>
      </c>
      <c r="E75" s="2" t="str">
        <f t="shared" si="1"/>
        <v>空間與形狀-4-n-02熟練整數加、減的直式計算。</v>
      </c>
    </row>
    <row r="76" spans="1:5" ht="16.5">
      <c r="A76" s="5">
        <v>2</v>
      </c>
      <c r="B76" s="9" t="s">
        <v>48</v>
      </c>
      <c r="C76" s="45" t="s">
        <v>240</v>
      </c>
      <c r="D76" s="48" t="s">
        <v>2027</v>
      </c>
      <c r="E76" s="2" t="str">
        <f t="shared" si="1"/>
        <v>空間與形狀-4-n-03熟練較大位數的乘除直式計算。</v>
      </c>
    </row>
    <row r="77" spans="1:5" ht="16.5">
      <c r="A77" s="5">
        <v>2</v>
      </c>
      <c r="B77" s="9" t="s">
        <v>48</v>
      </c>
      <c r="C77" s="45" t="s">
        <v>225</v>
      </c>
      <c r="D77" s="48" t="s">
        <v>2028</v>
      </c>
      <c r="E77" s="2" t="str">
        <f t="shared" si="1"/>
        <v>空間與形狀-4-n-04在具體情境中，解決兩步驟問題，並學習併式的記法與計算。</v>
      </c>
    </row>
    <row r="78" spans="1:5" ht="16.5">
      <c r="A78" s="5">
        <v>2</v>
      </c>
      <c r="B78" s="9" t="s">
        <v>48</v>
      </c>
      <c r="C78" s="45" t="s">
        <v>226</v>
      </c>
      <c r="D78" s="47" t="s">
        <v>2029</v>
      </c>
      <c r="E78" s="2" t="str">
        <f t="shared" si="1"/>
        <v>空間與形狀-4-n-05做整數四則混合計算(兩步驟)。</v>
      </c>
    </row>
    <row r="79" spans="1:5" ht="16.5">
      <c r="A79" s="5">
        <v>2</v>
      </c>
      <c r="B79" s="9" t="s">
        <v>48</v>
      </c>
      <c r="C79" s="45" t="s">
        <v>242</v>
      </c>
      <c r="D79" s="47" t="s">
        <v>2030</v>
      </c>
      <c r="E79" s="2" t="str">
        <f t="shared" si="1"/>
        <v>空間與形狀-4-n-06在具體情境中，對大數在指定位數取概數(含四捨五入法)，並做加、減之估算。</v>
      </c>
    </row>
    <row r="80" spans="1:5" ht="16.5">
      <c r="A80" s="5">
        <v>2</v>
      </c>
      <c r="B80" s="9" t="s">
        <v>48</v>
      </c>
      <c r="C80" s="45" t="s">
        <v>227</v>
      </c>
      <c r="D80" s="48" t="s">
        <v>2031</v>
      </c>
      <c r="E80" s="2" t="str">
        <f t="shared" si="1"/>
        <v>空間與形狀-4-n-07理解分數之「整數相除」的意涵。</v>
      </c>
    </row>
    <row r="81" spans="1:5" ht="16.5">
      <c r="A81" s="5">
        <v>2</v>
      </c>
      <c r="B81" s="9" t="s">
        <v>48</v>
      </c>
      <c r="C81" s="45" t="s">
        <v>243</v>
      </c>
      <c r="D81" s="48" t="s">
        <v>2032</v>
      </c>
      <c r="E81" s="2" t="str">
        <f t="shared" si="1"/>
        <v>空間與形狀-4-n-08認識真分數、假分數與帶分數，熟練假分數與帶分數的互換，並進行同分母分數的比較、加、減與整數倍的計算。</v>
      </c>
    </row>
    <row r="82" spans="1:5" ht="16.5">
      <c r="A82" s="5">
        <v>2</v>
      </c>
      <c r="B82" s="9" t="s">
        <v>48</v>
      </c>
      <c r="C82" s="45" t="s">
        <v>228</v>
      </c>
      <c r="D82" s="48" t="s">
        <v>2033</v>
      </c>
      <c r="E82" s="2" t="str">
        <f t="shared" si="1"/>
        <v>空間與形狀-4-n-09認識等值分數，進行簡單異分母分數的比較，並用來做簡單分數與小數的互換。</v>
      </c>
    </row>
    <row r="83" spans="1:5" ht="16.5">
      <c r="A83" s="5">
        <v>2</v>
      </c>
      <c r="B83" s="9" t="s">
        <v>48</v>
      </c>
      <c r="C83" s="45" t="s">
        <v>229</v>
      </c>
      <c r="D83" s="48" t="s">
        <v>2034</v>
      </c>
      <c r="E83" s="2" t="str">
        <f t="shared" si="1"/>
        <v>空間與形狀-4-n-10將簡單分數標記在數線上。</v>
      </c>
    </row>
    <row r="84" spans="1:5" ht="16.5">
      <c r="A84" s="5">
        <v>2</v>
      </c>
      <c r="B84" s="9" t="s">
        <v>48</v>
      </c>
      <c r="C84" s="45" t="s">
        <v>230</v>
      </c>
      <c r="D84" s="48" t="s">
        <v>2035</v>
      </c>
      <c r="E84" s="2" t="str">
        <f t="shared" si="1"/>
        <v>空間與形狀-4-n-11認識二位小數與百分位的位名，並做比較。</v>
      </c>
    </row>
    <row r="85" spans="1:5" ht="16.5">
      <c r="A85" s="5">
        <v>3</v>
      </c>
      <c r="B85" s="46" t="s">
        <v>88</v>
      </c>
      <c r="C85" s="45" t="s">
        <v>231</v>
      </c>
      <c r="D85" s="48" t="s">
        <v>2036</v>
      </c>
      <c r="E85" s="2" t="str">
        <f t="shared" si="1"/>
        <v>坐標幾何-4-n-12用直式處理二位小數加、減與整數倍的計算，並解決生活中的問題。</v>
      </c>
    </row>
    <row r="86" spans="1:5" ht="16.5">
      <c r="A86" s="5">
        <v>3</v>
      </c>
      <c r="B86" s="46" t="s">
        <v>88</v>
      </c>
      <c r="C86" s="45" t="s">
        <v>232</v>
      </c>
      <c r="D86" s="48" t="s">
        <v>2037</v>
      </c>
      <c r="E86" s="2" t="str">
        <f t="shared" si="1"/>
        <v>坐標幾何-4-n-13解決複名數的時間量的計算問題。</v>
      </c>
    </row>
    <row r="87" spans="1:5" ht="16.5">
      <c r="A87" s="5">
        <v>5</v>
      </c>
      <c r="B87" s="9" t="s">
        <v>89</v>
      </c>
      <c r="C87" s="45" t="s">
        <v>233</v>
      </c>
      <c r="D87" s="47" t="s">
        <v>2038</v>
      </c>
      <c r="E87" s="2" t="str">
        <f t="shared" si="1"/>
        <v>代數-4-n-14以複名數解決量(長度、容量、重量)的計算問題。</v>
      </c>
    </row>
    <row r="88" spans="1:5" ht="16.5">
      <c r="A88" s="5">
        <v>5</v>
      </c>
      <c r="B88" s="9" t="s">
        <v>89</v>
      </c>
      <c r="C88" s="45" t="s">
        <v>234</v>
      </c>
      <c r="D88" s="48" t="s">
        <v>2039</v>
      </c>
      <c r="E88" s="2" t="str">
        <f t="shared" si="1"/>
        <v>代數-4-n-15認識長度單位「公里」，及「公里」與其他長度單位的關係，並做相關計算。</v>
      </c>
    </row>
    <row r="89" spans="1:5" ht="16.5">
      <c r="A89" s="5">
        <v>5</v>
      </c>
      <c r="B89" s="9" t="s">
        <v>89</v>
      </c>
      <c r="C89" s="45" t="s">
        <v>244</v>
      </c>
      <c r="D89" s="47" t="s">
        <v>2040</v>
      </c>
      <c r="E89" s="2" t="str">
        <f t="shared" si="1"/>
        <v>代數-4-n-16認識角度單位「度」，並使用量角器實測角度或畫出指定的角。(同4-s-04)。</v>
      </c>
    </row>
    <row r="90" spans="1:5" ht="16.5">
      <c r="A90" s="5">
        <v>5</v>
      </c>
      <c r="B90" s="9" t="s">
        <v>89</v>
      </c>
      <c r="C90" s="45" t="s">
        <v>235</v>
      </c>
      <c r="D90" s="48" t="s">
        <v>2041</v>
      </c>
      <c r="E90" s="2" t="str">
        <f t="shared" si="1"/>
        <v>代數-4-n-17認識面積單位「平方公尺」，及「平方公分」、「平方公尺」間的關係，並做相關計算。</v>
      </c>
    </row>
    <row r="91" spans="1:5" ht="16.5">
      <c r="A91" s="5">
        <v>5</v>
      </c>
      <c r="B91" s="9" t="s">
        <v>89</v>
      </c>
      <c r="C91" s="45" t="s">
        <v>245</v>
      </c>
      <c r="D91" s="47" t="s">
        <v>2042</v>
      </c>
      <c r="E91" s="2" t="str">
        <f t="shared" si="1"/>
        <v>代數-4-n-18理解長方形和正方形的面積公式與周長公式。(同4-s-09)。</v>
      </c>
    </row>
    <row r="92" spans="1:5" ht="16.5">
      <c r="A92" s="5">
        <v>6</v>
      </c>
      <c r="B92" s="46" t="s">
        <v>90</v>
      </c>
      <c r="C92" s="45" t="s">
        <v>236</v>
      </c>
      <c r="D92" s="48" t="s">
        <v>2043</v>
      </c>
      <c r="E92" s="2" t="str">
        <f t="shared" si="1"/>
        <v>函數-4-n-19認識體積及體積單位「立方公分」。</v>
      </c>
    </row>
    <row r="93" spans="1:5" ht="16.5">
      <c r="A93" s="5">
        <v>6</v>
      </c>
      <c r="B93" s="46" t="s">
        <v>90</v>
      </c>
      <c r="C93" s="45" t="s">
        <v>237</v>
      </c>
      <c r="D93" s="52" t="s">
        <v>2044</v>
      </c>
      <c r="E93" s="2" t="str">
        <f t="shared" si="1"/>
        <v>函數-4-s-01運用「角」與「邊」等構成要素，辨認簡單平面圖形。</v>
      </c>
    </row>
    <row r="94" spans="1:5" ht="16.5">
      <c r="A94" s="5">
        <v>6</v>
      </c>
      <c r="B94" s="46" t="s">
        <v>90</v>
      </c>
      <c r="C94" s="45" t="s">
        <v>238</v>
      </c>
      <c r="D94" s="52" t="s">
        <v>2045</v>
      </c>
      <c r="E94" s="2" t="str">
        <f t="shared" si="1"/>
        <v>函數-4-s-02透過操作，認識基本三角形與四邊形的簡單性質。</v>
      </c>
    </row>
    <row r="95" spans="1:5" ht="16.5">
      <c r="A95" s="5">
        <v>2</v>
      </c>
      <c r="B95" s="9" t="s">
        <v>48</v>
      </c>
      <c r="C95" s="45" t="s">
        <v>239</v>
      </c>
      <c r="D95" s="52" t="s">
        <v>2046</v>
      </c>
      <c r="E95" s="2" t="str">
        <f t="shared" si="1"/>
        <v>空間與形狀-4-s-03認識平面圖形全等的意義。</v>
      </c>
    </row>
    <row r="96" spans="1:5" ht="16.5">
      <c r="A96" s="5">
        <v>2</v>
      </c>
      <c r="B96" s="9" t="s">
        <v>48</v>
      </c>
      <c r="C96" s="45" t="s">
        <v>284</v>
      </c>
      <c r="D96" s="47" t="s">
        <v>2047</v>
      </c>
      <c r="E96" s="2" t="str">
        <f t="shared" si="1"/>
        <v>空間與形狀-4-s-04認識「度」的角度單位，使用量角器實測角度或畫出指定的角。(同4-n-16)。</v>
      </c>
    </row>
    <row r="97" spans="1:5" ht="16.5">
      <c r="A97" s="5">
        <v>2</v>
      </c>
      <c r="B97" s="9" t="s">
        <v>48</v>
      </c>
      <c r="C97" s="45" t="s">
        <v>285</v>
      </c>
      <c r="D97" s="47" t="s">
        <v>2048</v>
      </c>
      <c r="E97" s="2" t="str">
        <f t="shared" si="1"/>
        <v>空間與形狀-4-s-05理解旋轉角(包括平角和周角)的意義。</v>
      </c>
    </row>
    <row r="98" spans="1:5" ht="16.5">
      <c r="A98" s="5">
        <v>2</v>
      </c>
      <c r="B98" s="9" t="s">
        <v>48</v>
      </c>
      <c r="C98" s="45" t="s">
        <v>286</v>
      </c>
      <c r="D98" s="52" t="s">
        <v>2049</v>
      </c>
      <c r="E98" s="2" t="str">
        <f t="shared" si="1"/>
        <v>空間與形狀-4-s-06理解平面上直角、垂直與平行的意義。</v>
      </c>
    </row>
    <row r="99" spans="1:5" ht="16.5">
      <c r="A99" s="5">
        <v>2</v>
      </c>
      <c r="B99" s="9" t="s">
        <v>48</v>
      </c>
      <c r="C99" s="45" t="s">
        <v>287</v>
      </c>
      <c r="D99" s="52" t="s">
        <v>2050</v>
      </c>
      <c r="E99" s="2" t="str">
        <f t="shared" si="1"/>
        <v>空間與形狀-4-s-07認識平行四邊形和梯形。</v>
      </c>
    </row>
    <row r="100" spans="1:5" ht="16.5">
      <c r="A100" s="5">
        <v>2</v>
      </c>
      <c r="B100" s="9" t="s">
        <v>48</v>
      </c>
      <c r="C100" s="45" t="s">
        <v>288</v>
      </c>
      <c r="D100" s="52" t="s">
        <v>2051</v>
      </c>
      <c r="E100" s="2" t="str">
        <f t="shared" si="1"/>
        <v>空間與形狀-4-s-08利用三角板畫出直角與兩平行線段，並用來描繪平面圖形。</v>
      </c>
    </row>
    <row r="101" spans="1:5" ht="16.5">
      <c r="A101" s="5">
        <v>2</v>
      </c>
      <c r="B101" s="9" t="s">
        <v>48</v>
      </c>
      <c r="C101" s="45" t="s">
        <v>289</v>
      </c>
      <c r="D101" s="47" t="s">
        <v>2052</v>
      </c>
      <c r="E101" s="2" t="str">
        <f t="shared" si="1"/>
        <v>空間與形狀-4-s-09理解長方形和正方形的面積公式與周長公式。(同4-n-18)。</v>
      </c>
    </row>
    <row r="102" spans="1:5" ht="16.5">
      <c r="A102" s="5">
        <v>5</v>
      </c>
      <c r="B102" s="9" t="s">
        <v>89</v>
      </c>
      <c r="C102" s="3" t="s">
        <v>290</v>
      </c>
      <c r="D102" s="52" t="s">
        <v>2053</v>
      </c>
      <c r="E102" s="2" t="str">
        <f t="shared" si="1"/>
        <v>代數-4-a-01在具體情境中，理解乘法結合律。</v>
      </c>
    </row>
    <row r="103" spans="1:5" ht="16.5">
      <c r="A103" s="5">
        <v>5</v>
      </c>
      <c r="B103" s="9" t="s">
        <v>89</v>
      </c>
      <c r="C103" s="49" t="s">
        <v>291</v>
      </c>
      <c r="D103" s="52" t="s">
        <v>2054</v>
      </c>
      <c r="E103" s="2" t="str">
        <f t="shared" si="1"/>
        <v>代數-4-a-02在四則混合計算中，運用數的運算性質。</v>
      </c>
    </row>
    <row r="104" spans="1:5" ht="16.5">
      <c r="A104" s="5">
        <v>7</v>
      </c>
      <c r="B104" s="9" t="s">
        <v>49</v>
      </c>
      <c r="C104" s="49" t="s">
        <v>292</v>
      </c>
      <c r="D104" s="52" t="s">
        <v>2055</v>
      </c>
      <c r="E104" s="2" t="str">
        <f t="shared" si="1"/>
        <v>資料與不確定性-4-d-01報讀生活中常用的長條圖。</v>
      </c>
    </row>
    <row r="105" spans="1:5" ht="16.5">
      <c r="A105" s="5">
        <v>7</v>
      </c>
      <c r="B105" s="9" t="s">
        <v>49</v>
      </c>
      <c r="C105" s="49" t="s">
        <v>293</v>
      </c>
      <c r="D105" s="52" t="s">
        <v>2056</v>
      </c>
      <c r="E105" s="2" t="str">
        <f t="shared" si="1"/>
        <v>資料與不確定性-4-d-02報讀生活中常用的折線圖。</v>
      </c>
    </row>
    <row r="106" spans="1:5" ht="16.5">
      <c r="A106" s="5">
        <v>1</v>
      </c>
      <c r="B106" s="9" t="s">
        <v>47</v>
      </c>
      <c r="C106" s="49" t="s">
        <v>294</v>
      </c>
      <c r="D106" s="52" t="s">
        <v>2057</v>
      </c>
      <c r="E106" s="2" t="str">
        <f t="shared" si="1"/>
        <v>數與量-5-n-01熟練整數乘、除的直式計算。</v>
      </c>
    </row>
    <row r="107" spans="1:5" ht="16.5">
      <c r="A107" s="5">
        <v>1</v>
      </c>
      <c r="B107" s="9" t="s">
        <v>47</v>
      </c>
      <c r="C107" s="49" t="s">
        <v>295</v>
      </c>
      <c r="D107" s="52" t="s">
        <v>2058</v>
      </c>
      <c r="E107" s="2" t="str">
        <f t="shared" si="1"/>
        <v>數與量-5-n-02在具體情境中，解決三步驟問題，並併式計算。</v>
      </c>
    </row>
    <row r="108" spans="1:5" ht="16.5">
      <c r="A108" s="5">
        <v>1</v>
      </c>
      <c r="B108" s="9" t="s">
        <v>47</v>
      </c>
      <c r="C108" s="49" t="s">
        <v>296</v>
      </c>
      <c r="D108" s="52" t="s">
        <v>2059</v>
      </c>
      <c r="E108" s="2" t="str">
        <f t="shared" si="1"/>
        <v>數與量-5-n-03熟練整數四則混合計算。</v>
      </c>
    </row>
    <row r="109" spans="1:5" ht="16.5">
      <c r="A109" s="5">
        <v>1</v>
      </c>
      <c r="B109" s="9" t="s">
        <v>47</v>
      </c>
      <c r="C109" s="49" t="s">
        <v>297</v>
      </c>
      <c r="D109" s="52" t="s">
        <v>2060</v>
      </c>
      <c r="E109" s="2" t="str">
        <f t="shared" si="1"/>
        <v>數與量-5-n-04理解因數和倍數。</v>
      </c>
    </row>
    <row r="110" spans="1:5" ht="16.5">
      <c r="A110" s="5">
        <v>1</v>
      </c>
      <c r="B110" s="9" t="s">
        <v>47</v>
      </c>
      <c r="C110" s="49" t="s">
        <v>298</v>
      </c>
      <c r="D110" s="52" t="s">
        <v>2061</v>
      </c>
      <c r="E110" s="2" t="str">
        <f t="shared" si="1"/>
        <v>數與量-5-n-05認識兩數的公因數、公倍數、最大公因數與最小公倍數。</v>
      </c>
    </row>
    <row r="111" spans="1:5" ht="16.5">
      <c r="A111" s="5">
        <v>1</v>
      </c>
      <c r="B111" s="9" t="s">
        <v>47</v>
      </c>
      <c r="C111" s="49" t="s">
        <v>299</v>
      </c>
      <c r="D111" s="52" t="s">
        <v>2062</v>
      </c>
      <c r="E111" s="2" t="str">
        <f t="shared" si="1"/>
        <v>數與量-5-n-06用約分、擴分處理等值分數的換算。</v>
      </c>
    </row>
    <row r="112" spans="1:5" ht="16.5">
      <c r="A112" s="5">
        <v>1</v>
      </c>
      <c r="B112" s="9" t="s">
        <v>47</v>
      </c>
      <c r="C112" s="49" t="s">
        <v>300</v>
      </c>
      <c r="D112" s="52" t="s">
        <v>2063</v>
      </c>
      <c r="E112" s="2" t="str">
        <f t="shared" si="1"/>
        <v>數與量-5-n-07用通分做簡單異分母分數的比較與加減。</v>
      </c>
    </row>
    <row r="113" spans="1:5" ht="16.5">
      <c r="A113" s="5">
        <v>1</v>
      </c>
      <c r="B113" s="9" t="s">
        <v>47</v>
      </c>
      <c r="C113" s="49" t="s">
        <v>301</v>
      </c>
      <c r="D113" s="52" t="s">
        <v>2064</v>
      </c>
      <c r="E113" s="2" t="str">
        <f t="shared" si="1"/>
        <v>數與量-5-n-08理解分數乘法的意義，並熟練其計算，解決生活中的問題。</v>
      </c>
    </row>
    <row r="114" spans="1:5" ht="16.5">
      <c r="A114" s="5">
        <v>1</v>
      </c>
      <c r="B114" s="9" t="s">
        <v>47</v>
      </c>
      <c r="C114" s="49" t="s">
        <v>302</v>
      </c>
      <c r="D114" s="52" t="s">
        <v>2065</v>
      </c>
      <c r="E114" s="2" t="str">
        <f t="shared" si="1"/>
        <v>數與量-5-n-09理解除數為整數的分數除法的意義，並解決生活中的問題。</v>
      </c>
    </row>
    <row r="115" spans="1:5" ht="16.5">
      <c r="A115" s="5">
        <v>1</v>
      </c>
      <c r="B115" s="9" t="s">
        <v>47</v>
      </c>
      <c r="C115" s="49" t="s">
        <v>303</v>
      </c>
      <c r="D115" s="52" t="s">
        <v>2066</v>
      </c>
      <c r="E115" s="2" t="str">
        <f t="shared" si="1"/>
        <v>數與量-5-n-10認識多位小數，並做比較與加、減與整數倍的計算，以及解決生活中的問題。</v>
      </c>
    </row>
    <row r="116" spans="1:5" ht="16.5">
      <c r="A116" s="5">
        <v>1</v>
      </c>
      <c r="B116" s="9" t="s">
        <v>47</v>
      </c>
      <c r="C116" s="49" t="s">
        <v>304</v>
      </c>
      <c r="D116" s="52" t="s">
        <v>2067</v>
      </c>
      <c r="E116" s="2" t="str">
        <f t="shared" si="1"/>
        <v>數與量-5-n-11用直式處理乘數是小數的計算，並解決生活中的問題。</v>
      </c>
    </row>
    <row r="117" spans="1:5" ht="16.5">
      <c r="A117" s="5">
        <v>1</v>
      </c>
      <c r="B117" s="9" t="s">
        <v>47</v>
      </c>
      <c r="C117" s="49" t="s">
        <v>305</v>
      </c>
      <c r="D117" s="52" t="s">
        <v>2068</v>
      </c>
      <c r="E117" s="2" t="str">
        <f t="shared" si="1"/>
        <v>數與量-5-n-12用直式處理整數除以整數，商為三位小數的計算。</v>
      </c>
    </row>
    <row r="118" spans="1:5" ht="16.5">
      <c r="A118" s="5">
        <v>1</v>
      </c>
      <c r="B118" s="9" t="s">
        <v>47</v>
      </c>
      <c r="C118" s="49" t="s">
        <v>306</v>
      </c>
      <c r="D118" s="52" t="s">
        <v>2069</v>
      </c>
      <c r="E118" s="2" t="str">
        <f t="shared" si="1"/>
        <v>數與量-5-n-13將分數、小數標記在數線上。</v>
      </c>
    </row>
    <row r="119" spans="1:5" ht="16.5">
      <c r="A119" s="5">
        <v>1</v>
      </c>
      <c r="B119" s="9" t="s">
        <v>47</v>
      </c>
      <c r="C119" s="49" t="s">
        <v>307</v>
      </c>
      <c r="D119" s="47" t="s">
        <v>2070</v>
      </c>
      <c r="E119" s="2" t="str">
        <f t="shared" si="1"/>
        <v>數與量-5-n-14認識比率及其在生活中的應用(含「百分率」、「折」)。</v>
      </c>
    </row>
    <row r="120" spans="1:5" ht="16.5">
      <c r="A120" s="5">
        <v>1</v>
      </c>
      <c r="B120" s="9" t="s">
        <v>47</v>
      </c>
      <c r="C120" s="49" t="s">
        <v>308</v>
      </c>
      <c r="D120" s="52" t="s">
        <v>2071</v>
      </c>
      <c r="E120" s="2" t="str">
        <f t="shared" si="1"/>
        <v>數與量-5-n-15解決時間的乘除計算問題。</v>
      </c>
    </row>
    <row r="121" spans="1:5" ht="16.5">
      <c r="A121" s="5">
        <v>1</v>
      </c>
      <c r="B121" s="9" t="s">
        <v>47</v>
      </c>
      <c r="C121" s="49" t="s">
        <v>309</v>
      </c>
      <c r="D121" s="52" t="s">
        <v>2072</v>
      </c>
      <c r="E121" s="2" t="str">
        <f t="shared" si="1"/>
        <v>數與量-5-n-16認識重量單位「公噸」、「公噸」及「公斤」間的關係，並做相關計算。</v>
      </c>
    </row>
    <row r="122" spans="1:5" ht="16.5">
      <c r="A122" s="5">
        <v>1</v>
      </c>
      <c r="B122" s="9" t="s">
        <v>47</v>
      </c>
      <c r="C122" s="49" t="s">
        <v>310</v>
      </c>
      <c r="D122" s="52" t="s">
        <v>2073</v>
      </c>
      <c r="E122" s="2" t="str">
        <f t="shared" si="1"/>
        <v>數與量-5-n-17認識面積單位「公畝」、「公頃」、「平方公里」及其關係，並做相關計算。</v>
      </c>
    </row>
    <row r="123" spans="1:5" ht="16.5">
      <c r="A123" s="5">
        <v>1</v>
      </c>
      <c r="B123" s="9" t="s">
        <v>47</v>
      </c>
      <c r="C123" s="49" t="s">
        <v>311</v>
      </c>
      <c r="D123" s="52" t="s">
        <v>2074</v>
      </c>
      <c r="E123" s="2" t="str">
        <f t="shared" si="1"/>
        <v>數與量-5-n-18運用切割重組，理解三角形、平行四邊形與梯形的面積公式。</v>
      </c>
    </row>
    <row r="124" spans="1:5" ht="16.5">
      <c r="A124" s="5">
        <v>1</v>
      </c>
      <c r="B124" s="9" t="s">
        <v>47</v>
      </c>
      <c r="C124" s="49" t="s">
        <v>312</v>
      </c>
      <c r="D124" s="52" t="s">
        <v>2075</v>
      </c>
      <c r="E124" s="2" t="str">
        <f t="shared" si="1"/>
        <v>數與量-5-n-19認識體積單位「立方公尺」、「立方公分」及「立方公尺」間的關係，並做相關計算。</v>
      </c>
    </row>
    <row r="125" spans="1:5" ht="16.5">
      <c r="A125" s="5">
        <v>1</v>
      </c>
      <c r="B125" s="9" t="s">
        <v>47</v>
      </c>
      <c r="C125" s="49" t="s">
        <v>313</v>
      </c>
      <c r="D125" s="52" t="s">
        <v>2076</v>
      </c>
      <c r="E125" s="2" t="str">
        <f t="shared" si="1"/>
        <v>數與量-5-n-20理解長方體和正方體體積的計算公式，並求出長方體和正方體的表面積。</v>
      </c>
    </row>
    <row r="126" spans="1:5" ht="16.5">
      <c r="A126" s="5">
        <v>1</v>
      </c>
      <c r="B126" s="9" t="s">
        <v>47</v>
      </c>
      <c r="C126" s="49" t="s">
        <v>314</v>
      </c>
      <c r="D126" s="52" t="s">
        <v>2077</v>
      </c>
      <c r="E126" s="2" t="str">
        <f t="shared" si="1"/>
        <v>數與量-5-n-21理解容量、容積和體積間的關係。</v>
      </c>
    </row>
    <row r="127" spans="1:5" ht="16.5">
      <c r="A127" s="5">
        <v>2</v>
      </c>
      <c r="B127" s="9" t="s">
        <v>48</v>
      </c>
      <c r="C127" s="49" t="s">
        <v>315</v>
      </c>
      <c r="D127" s="47" t="s">
        <v>2078</v>
      </c>
      <c r="E127" s="2" t="str">
        <f t="shared" si="1"/>
        <v>空間與形狀-5-s-01透過操作，理解三角形三內角和為180度。</v>
      </c>
    </row>
    <row r="128" spans="1:5" ht="16.5">
      <c r="A128" s="5">
        <v>2</v>
      </c>
      <c r="B128" s="9" t="s">
        <v>48</v>
      </c>
      <c r="C128" s="49" t="s">
        <v>316</v>
      </c>
      <c r="D128" s="52" t="s">
        <v>2079</v>
      </c>
      <c r="E128" s="2" t="str">
        <f t="shared" si="1"/>
        <v>空間與形狀-5-s-02透過操作，理解三角形任意兩邊和大於第三邊。</v>
      </c>
    </row>
    <row r="129" spans="1:5" ht="16.5">
      <c r="A129" s="5">
        <v>2</v>
      </c>
      <c r="B129" s="9" t="s">
        <v>48</v>
      </c>
      <c r="C129" s="49" t="s">
        <v>317</v>
      </c>
      <c r="D129" s="52" t="s">
        <v>2080</v>
      </c>
      <c r="E129" s="2" t="str">
        <f t="shared" si="1"/>
        <v>空間與形狀-5-s-03認識圓心角，並認識扇形。</v>
      </c>
    </row>
    <row r="130" spans="1:5" ht="16.5">
      <c r="A130" s="5">
        <v>2</v>
      </c>
      <c r="B130" s="9" t="s">
        <v>48</v>
      </c>
      <c r="C130" s="49" t="s">
        <v>318</v>
      </c>
      <c r="D130" s="52" t="s">
        <v>2081</v>
      </c>
      <c r="E130" s="2" t="str">
        <f t="shared" si="1"/>
        <v>空間與形狀-5-s-04認識線對稱與簡單平面圖形的線對稱性質。</v>
      </c>
    </row>
    <row r="131" spans="1:5" ht="16.5">
      <c r="A131" s="5">
        <v>2</v>
      </c>
      <c r="B131" s="9" t="s">
        <v>48</v>
      </c>
      <c r="C131" s="49" t="s">
        <v>319</v>
      </c>
      <c r="D131" s="52" t="s">
        <v>2074</v>
      </c>
      <c r="E131" s="2" t="str">
        <f t="shared" ref="E131:E194" si="2">B131&amp;"-"&amp;C131&amp;D131</f>
        <v>空間與形狀-5-s-05運用切割重組，理解三角形、平行四邊形與梯形的面積公式。</v>
      </c>
    </row>
    <row r="132" spans="1:5" ht="16.5">
      <c r="A132" s="5">
        <v>2</v>
      </c>
      <c r="B132" s="9" t="s">
        <v>48</v>
      </c>
      <c r="C132" s="49" t="s">
        <v>320</v>
      </c>
      <c r="D132" s="52" t="s">
        <v>2082</v>
      </c>
      <c r="E132" s="2" t="str">
        <f t="shared" si="2"/>
        <v>空間與形狀-5-s-06認識球、直圓柱、直圓錐、直角柱與正角錐。</v>
      </c>
    </row>
    <row r="133" spans="1:5" ht="16.5">
      <c r="A133" s="5">
        <v>2</v>
      </c>
      <c r="B133" s="9" t="s">
        <v>48</v>
      </c>
      <c r="C133" s="49" t="s">
        <v>321</v>
      </c>
      <c r="D133" s="52" t="s">
        <v>2076</v>
      </c>
      <c r="E133" s="2" t="str">
        <f t="shared" si="2"/>
        <v>空間與形狀-5-s-07理解長方體和正方體體積的計算公式，並求出長方體和正方體的表面積。</v>
      </c>
    </row>
    <row r="134" spans="1:5" ht="16.5">
      <c r="A134" s="5">
        <v>5</v>
      </c>
      <c r="B134" s="9" t="s">
        <v>89</v>
      </c>
      <c r="C134" s="49" t="s">
        <v>322</v>
      </c>
      <c r="D134" s="52" t="s">
        <v>2083</v>
      </c>
      <c r="E134" s="2" t="str">
        <f t="shared" si="2"/>
        <v>代數-5-a-01在具體情境中，理解乘法對加法的分配律，並運用於簡化計算。</v>
      </c>
    </row>
    <row r="135" spans="1:5" ht="16.5">
      <c r="A135" s="5">
        <v>5</v>
      </c>
      <c r="B135" s="9" t="s">
        <v>89</v>
      </c>
      <c r="C135" s="49" t="s">
        <v>323</v>
      </c>
      <c r="D135" s="52" t="s">
        <v>2084</v>
      </c>
      <c r="E135" s="2" t="str">
        <f t="shared" si="2"/>
        <v>代數-5-a-02在具體情境中，理解先乘再除與先除再乘的結果相同，也理解連除兩數相當於除以此兩數之積。</v>
      </c>
    </row>
    <row r="136" spans="1:5" ht="16.5">
      <c r="A136" s="5">
        <v>5</v>
      </c>
      <c r="B136" s="9" t="s">
        <v>89</v>
      </c>
      <c r="C136" s="49" t="s">
        <v>324</v>
      </c>
      <c r="D136" s="52" t="s">
        <v>2085</v>
      </c>
      <c r="E136" s="2" t="str">
        <f t="shared" si="2"/>
        <v>代數-5-a-03熟練運用四則運算的性質，做整數四則混合計算。</v>
      </c>
    </row>
    <row r="137" spans="1:5" ht="16.5">
      <c r="A137" s="5">
        <v>5</v>
      </c>
      <c r="B137" s="9" t="s">
        <v>89</v>
      </c>
      <c r="C137" s="49" t="s">
        <v>325</v>
      </c>
      <c r="D137" s="52" t="s">
        <v>2086</v>
      </c>
      <c r="E137" s="2" t="str">
        <f t="shared" si="2"/>
        <v>代數-5-a-04將整數單步驟的具體情境問題列成含有未知數符號的算式，並解釋算式、求解及驗算。</v>
      </c>
    </row>
    <row r="138" spans="1:5" ht="16.5">
      <c r="A138" s="5">
        <v>1</v>
      </c>
      <c r="B138" s="9" t="s">
        <v>47</v>
      </c>
      <c r="C138" s="49" t="s">
        <v>326</v>
      </c>
      <c r="D138" s="47" t="s">
        <v>2087</v>
      </c>
      <c r="E138" s="2" t="str">
        <f t="shared" si="2"/>
        <v>數與量-6-n-01認識質數、合數，並用短除法做質因數的分解(質數＜20，質因數＜20，被分解數＜100)。</v>
      </c>
    </row>
    <row r="139" spans="1:5" ht="16.5">
      <c r="A139" s="5">
        <v>1</v>
      </c>
      <c r="B139" s="9" t="s">
        <v>47</v>
      </c>
      <c r="C139" s="49" t="s">
        <v>327</v>
      </c>
      <c r="D139" s="52" t="s">
        <v>2088</v>
      </c>
      <c r="E139" s="2" t="str">
        <f t="shared" si="2"/>
        <v>數與量-6-n-02用短除法求兩數的最大公因數、最小公倍數。</v>
      </c>
    </row>
    <row r="140" spans="1:5" ht="16.5">
      <c r="A140" s="5">
        <v>1</v>
      </c>
      <c r="B140" s="9" t="s">
        <v>47</v>
      </c>
      <c r="C140" s="49" t="s">
        <v>328</v>
      </c>
      <c r="D140" s="52" t="s">
        <v>2089</v>
      </c>
      <c r="E140" s="2" t="str">
        <f t="shared" si="2"/>
        <v>數與量-6-n-03認識兩數互質的意義，並將分數約成最簡分數。</v>
      </c>
    </row>
    <row r="141" spans="1:5" ht="16.5">
      <c r="A141" s="5">
        <v>1</v>
      </c>
      <c r="B141" s="9" t="s">
        <v>47</v>
      </c>
      <c r="C141" s="49" t="s">
        <v>329</v>
      </c>
      <c r="D141" s="52" t="s">
        <v>2090</v>
      </c>
      <c r="E141" s="2" t="str">
        <f t="shared" si="2"/>
        <v>數與量-6-n-04理解分數除法的意義及熟練其計算，並解決生活中的問題。</v>
      </c>
    </row>
    <row r="142" spans="1:5" ht="16.5">
      <c r="A142" s="5">
        <v>1</v>
      </c>
      <c r="B142" s="9" t="s">
        <v>47</v>
      </c>
      <c r="C142" s="49" t="s">
        <v>330</v>
      </c>
      <c r="D142" s="52" t="s">
        <v>2091</v>
      </c>
      <c r="E142" s="2" t="str">
        <f t="shared" si="2"/>
        <v>數與量-6-n-05在具體情境中，解決分數的兩步驟問題，並併式計算。</v>
      </c>
    </row>
    <row r="143" spans="1:5" ht="16.5">
      <c r="A143" s="5">
        <v>1</v>
      </c>
      <c r="B143" s="9" t="s">
        <v>47</v>
      </c>
      <c r="C143" s="49" t="s">
        <v>331</v>
      </c>
      <c r="D143" s="52" t="s">
        <v>2092</v>
      </c>
      <c r="E143" s="2" t="str">
        <f t="shared" si="2"/>
        <v>數與量-6-n-06用直式處理小數除法的計算，並解決生活中的問題。</v>
      </c>
    </row>
    <row r="144" spans="1:5" ht="16.5">
      <c r="A144" s="5">
        <v>1</v>
      </c>
      <c r="B144" s="9" t="s">
        <v>47</v>
      </c>
      <c r="C144" s="49" t="s">
        <v>332</v>
      </c>
      <c r="D144" s="47" t="s">
        <v>2093</v>
      </c>
      <c r="E144" s="2" t="str">
        <f t="shared" si="2"/>
        <v>數與量-6-n-07在具體情境中，對整數及小數在指定位數取概數(含四捨五入法)，並做加、減、乘、除之估算。</v>
      </c>
    </row>
    <row r="145" spans="1:5" ht="16.5">
      <c r="A145" s="5">
        <v>1</v>
      </c>
      <c r="B145" s="9" t="s">
        <v>47</v>
      </c>
      <c r="C145" s="49" t="s">
        <v>333</v>
      </c>
      <c r="D145" s="52" t="s">
        <v>2094</v>
      </c>
      <c r="E145" s="2" t="str">
        <f t="shared" si="2"/>
        <v>數與量-6-n-08在具體情境中，解決小數的兩步驟問題，並併式計算。</v>
      </c>
    </row>
    <row r="146" spans="1:5" ht="16.5">
      <c r="A146" s="5">
        <v>1</v>
      </c>
      <c r="B146" s="9" t="s">
        <v>47</v>
      </c>
      <c r="C146" s="49" t="s">
        <v>334</v>
      </c>
      <c r="D146" s="52" t="s">
        <v>2095</v>
      </c>
      <c r="E146" s="2" t="str">
        <f t="shared" si="2"/>
        <v>數與量-6-n-09認識比和比值，並解決生活中的問題。</v>
      </c>
    </row>
    <row r="147" spans="1:5" ht="16.5">
      <c r="A147" s="5">
        <v>1</v>
      </c>
      <c r="B147" s="9" t="s">
        <v>47</v>
      </c>
      <c r="C147" s="49" t="s">
        <v>335</v>
      </c>
      <c r="D147" s="52" t="s">
        <v>2096</v>
      </c>
      <c r="E147" s="2" t="str">
        <f t="shared" si="2"/>
        <v>數與量-6-n-10理解正比的意義，並解決生活中的問題。</v>
      </c>
    </row>
    <row r="148" spans="1:5" ht="16.5">
      <c r="A148" s="5">
        <v>1</v>
      </c>
      <c r="B148" s="9" t="s">
        <v>47</v>
      </c>
      <c r="C148" s="49" t="s">
        <v>336</v>
      </c>
      <c r="D148" s="52" t="s">
        <v>2097</v>
      </c>
      <c r="E148" s="2" t="str">
        <f t="shared" si="2"/>
        <v>數與量-6-n-11理解常用導出量單位的記法，並解決生活中的問題。</v>
      </c>
    </row>
    <row r="149" spans="1:5" ht="16.5">
      <c r="A149" s="5">
        <v>1</v>
      </c>
      <c r="B149" s="9" t="s">
        <v>47</v>
      </c>
      <c r="C149" s="49" t="s">
        <v>337</v>
      </c>
      <c r="D149" s="52" t="s">
        <v>2098</v>
      </c>
      <c r="E149" s="2" t="str">
        <f t="shared" si="2"/>
        <v>數與量-6-n-12認識速度的意義及其常用單位。</v>
      </c>
    </row>
    <row r="150" spans="1:5" ht="16.5">
      <c r="A150" s="5">
        <v>1</v>
      </c>
      <c r="B150" s="9" t="s">
        <v>47</v>
      </c>
      <c r="C150" s="49" t="s">
        <v>338</v>
      </c>
      <c r="D150" s="52" t="s">
        <v>2099</v>
      </c>
      <c r="E150" s="2" t="str">
        <f t="shared" si="2"/>
        <v>數與量-6-n-13利用常用的數量關係，列出恰當的算式，進行解題，並檢驗解的合理性。</v>
      </c>
    </row>
    <row r="151" spans="1:5" ht="16.5">
      <c r="A151" s="5">
        <v>1</v>
      </c>
      <c r="B151" s="9" t="s">
        <v>47</v>
      </c>
      <c r="C151" s="49" t="s">
        <v>339</v>
      </c>
      <c r="D151" s="52" t="s">
        <v>2100</v>
      </c>
      <c r="E151" s="2" t="str">
        <f t="shared" si="2"/>
        <v>數與量-6-n-14理解圓面積與圓周長的公式，並計算簡單扇形的面積。</v>
      </c>
    </row>
    <row r="152" spans="1:5" ht="16.5">
      <c r="A152" s="5">
        <v>1</v>
      </c>
      <c r="B152" s="9" t="s">
        <v>47</v>
      </c>
      <c r="C152" s="49" t="s">
        <v>340</v>
      </c>
      <c r="D152" s="52" t="s">
        <v>2101</v>
      </c>
      <c r="E152" s="2" t="str">
        <f t="shared" si="2"/>
        <v>數與量-6-n-15理解簡單直柱體的體積為底面積與高的乘積。</v>
      </c>
    </row>
    <row r="153" spans="1:5" ht="16.5">
      <c r="A153" s="5">
        <v>2</v>
      </c>
      <c r="B153" s="9" t="s">
        <v>48</v>
      </c>
      <c r="C153" s="49" t="s">
        <v>341</v>
      </c>
      <c r="D153" s="52" t="s">
        <v>2102</v>
      </c>
      <c r="E153" s="2" t="str">
        <f t="shared" si="2"/>
        <v>空間與形狀-6-s-01利用幾何形體的性質解決簡單的幾何問題。</v>
      </c>
    </row>
    <row r="154" spans="1:5" ht="16.5">
      <c r="A154" s="5">
        <v>2</v>
      </c>
      <c r="B154" s="9" t="s">
        <v>48</v>
      </c>
      <c r="C154" s="49" t="s">
        <v>342</v>
      </c>
      <c r="D154" s="52" t="s">
        <v>2103</v>
      </c>
      <c r="E154" s="2" t="str">
        <f t="shared" si="2"/>
        <v>空間與形狀-6-s-02認識平面圖形放大、縮小對長度、角度與面積的影響，並認識比例尺。</v>
      </c>
    </row>
    <row r="155" spans="1:5" ht="16.5">
      <c r="A155" s="5">
        <v>2</v>
      </c>
      <c r="B155" s="9" t="s">
        <v>48</v>
      </c>
      <c r="C155" s="49" t="s">
        <v>343</v>
      </c>
      <c r="D155" s="52" t="s">
        <v>2100</v>
      </c>
      <c r="E155" s="2" t="str">
        <f t="shared" si="2"/>
        <v>空間與形狀-6-s-03理解圓面積與圓周長的公式，並計算簡單扇形的面積。</v>
      </c>
    </row>
    <row r="156" spans="1:5" ht="16.5">
      <c r="A156" s="5">
        <v>2</v>
      </c>
      <c r="B156" s="9" t="s">
        <v>48</v>
      </c>
      <c r="C156" s="49" t="s">
        <v>344</v>
      </c>
      <c r="D156" s="52" t="s">
        <v>2104</v>
      </c>
      <c r="E156" s="2" t="str">
        <f t="shared" si="2"/>
        <v>空間與形狀-6-s-04認識面與面的平行與垂直，線與面的垂直，並描述正方體與長方體中面與面、線與面的關係。</v>
      </c>
    </row>
    <row r="157" spans="1:5" ht="16.5">
      <c r="A157" s="5">
        <v>2</v>
      </c>
      <c r="B157" s="9" t="s">
        <v>48</v>
      </c>
      <c r="C157" s="49" t="s">
        <v>345</v>
      </c>
      <c r="D157" s="52" t="s">
        <v>2101</v>
      </c>
      <c r="E157" s="2" t="str">
        <f t="shared" si="2"/>
        <v>空間與形狀-6-s-05理解簡單直柱體的體積為底面積與高的乘積。</v>
      </c>
    </row>
    <row r="158" spans="1:5" ht="16.5">
      <c r="A158" s="5">
        <v>5</v>
      </c>
      <c r="B158" s="9" t="s">
        <v>89</v>
      </c>
      <c r="C158" s="49" t="s">
        <v>346</v>
      </c>
      <c r="D158" s="52" t="s">
        <v>2105</v>
      </c>
      <c r="E158" s="2" t="str">
        <f t="shared" si="2"/>
        <v>代數-6-a-01理解等量公理。</v>
      </c>
    </row>
    <row r="159" spans="1:5" ht="16.5">
      <c r="A159" s="5">
        <v>5</v>
      </c>
      <c r="B159" s="9" t="s">
        <v>89</v>
      </c>
      <c r="C159" s="49" t="s">
        <v>347</v>
      </c>
      <c r="D159" s="52" t="s">
        <v>2106</v>
      </c>
      <c r="E159" s="2" t="str">
        <f t="shared" si="2"/>
        <v>代數-6-a-02將分數單步驟的具體情境問題列成含有未知數符號的算式，並求解及驗算。</v>
      </c>
    </row>
    <row r="160" spans="1:5" ht="16.5">
      <c r="A160" s="5">
        <v>7</v>
      </c>
      <c r="B160" s="9" t="s">
        <v>49</v>
      </c>
      <c r="C160" s="49" t="s">
        <v>348</v>
      </c>
      <c r="D160" s="52" t="s">
        <v>2107</v>
      </c>
      <c r="E160" s="2" t="str">
        <f t="shared" si="2"/>
        <v>資料與不確定性-6-d-01整理生活中的資料，並製成長條圖。</v>
      </c>
    </row>
    <row r="161" spans="1:5" ht="16.5">
      <c r="A161" s="5">
        <v>7</v>
      </c>
      <c r="B161" s="9" t="s">
        <v>49</v>
      </c>
      <c r="C161" s="49" t="s">
        <v>349</v>
      </c>
      <c r="D161" s="52" t="s">
        <v>2108</v>
      </c>
      <c r="E161" s="2" t="str">
        <f t="shared" si="2"/>
        <v>資料與不確定性-6-d-02整理生活中的有序資料，並繪製成折線圖。</v>
      </c>
    </row>
    <row r="162" spans="1:5" ht="16.5">
      <c r="A162" s="5">
        <v>7</v>
      </c>
      <c r="B162" s="9" t="s">
        <v>49</v>
      </c>
      <c r="C162" s="49" t="s">
        <v>350</v>
      </c>
      <c r="D162" s="52" t="s">
        <v>2109</v>
      </c>
      <c r="E162" s="2" t="str">
        <f t="shared" si="2"/>
        <v>資料與不確定性-6-d-03報讀生活中常用的圓形圖，並整理生活中的資料，製成圓形圖。</v>
      </c>
    </row>
    <row r="163" spans="1:5" ht="16.5">
      <c r="A163" s="5">
        <v>1</v>
      </c>
      <c r="B163" s="9" t="s">
        <v>47</v>
      </c>
      <c r="C163" s="49" t="s">
        <v>351</v>
      </c>
      <c r="D163" s="47" t="s">
        <v>2110</v>
      </c>
      <c r="E163" s="2" t="str">
        <f t="shared" si="2"/>
        <v>數與量-7-n-01理解質數的意義，並認識100以內的質數。</v>
      </c>
    </row>
    <row r="164" spans="1:5" ht="16.5">
      <c r="A164" s="5">
        <v>1</v>
      </c>
      <c r="B164" s="9" t="s">
        <v>47</v>
      </c>
      <c r="C164" s="49" t="s">
        <v>352</v>
      </c>
      <c r="D164" s="52" t="s">
        <v>2111</v>
      </c>
      <c r="E164" s="2" t="str">
        <f t="shared" si="2"/>
        <v>數與量-7-n-02理解因數、質因數、倍數、公因數、公倍數及互質的概念，並熟練質因數分解的計算方法。</v>
      </c>
    </row>
    <row r="165" spans="1:5" ht="16.5">
      <c r="A165" s="5">
        <v>1</v>
      </c>
      <c r="B165" s="9" t="s">
        <v>47</v>
      </c>
      <c r="C165" s="49" t="s">
        <v>353</v>
      </c>
      <c r="D165" s="52" t="s">
        <v>2112</v>
      </c>
      <c r="E165" s="2" t="str">
        <f t="shared" si="2"/>
        <v>數與量-7-n-03以最大公因數、最小公倍數熟練約分、擴分、最簡分數及分數加減的計算。</v>
      </c>
    </row>
    <row r="166" spans="1:5" ht="16.5">
      <c r="A166" s="5">
        <v>1</v>
      </c>
      <c r="B166" s="9" t="s">
        <v>47</v>
      </c>
      <c r="C166" s="49" t="s">
        <v>354</v>
      </c>
      <c r="D166" s="52" t="s">
        <v>2113</v>
      </c>
      <c r="E166" s="2" t="str">
        <f t="shared" si="2"/>
        <v>數與量-7-n-04認識負數，並以「正、負」表徵生活中性質相反的量。</v>
      </c>
    </row>
    <row r="167" spans="1:5" ht="16.5">
      <c r="A167" s="5">
        <v>1</v>
      </c>
      <c r="B167" s="9" t="s">
        <v>47</v>
      </c>
      <c r="C167" s="49" t="s">
        <v>355</v>
      </c>
      <c r="D167" s="52" t="s">
        <v>2114</v>
      </c>
      <c r="E167" s="2" t="str">
        <f t="shared" si="2"/>
        <v>數與量-7-n-05認識絕對值，並利用絕對值比較負數的大小。</v>
      </c>
    </row>
    <row r="168" spans="1:5" ht="16.5">
      <c r="A168" s="5">
        <v>1</v>
      </c>
      <c r="B168" s="9" t="s">
        <v>47</v>
      </c>
      <c r="C168" s="49" t="s">
        <v>356</v>
      </c>
      <c r="D168" s="47" t="s">
        <v>2115</v>
      </c>
      <c r="E168" s="2" t="str">
        <f t="shared" si="2"/>
        <v>數與量-7-n-06理解負數的特性並熟練數(含小數、分數)的四則混合運算。</v>
      </c>
    </row>
    <row r="169" spans="1:5" ht="16.5">
      <c r="A169" s="5">
        <v>1</v>
      </c>
      <c r="B169" s="9" t="s">
        <v>47</v>
      </c>
      <c r="C169" s="49" t="s">
        <v>357</v>
      </c>
      <c r="D169" s="52" t="s">
        <v>2116</v>
      </c>
      <c r="E169" s="2" t="str">
        <f t="shared" si="2"/>
        <v>數與量-7-n-07熟練數的運算規則。</v>
      </c>
    </row>
    <row r="170" spans="1:5" ht="16.5">
      <c r="A170" s="5">
        <v>1</v>
      </c>
      <c r="B170" s="9" t="s">
        <v>47</v>
      </c>
      <c r="C170" s="49" t="s">
        <v>358</v>
      </c>
      <c r="D170" s="52" t="s">
        <v>2117</v>
      </c>
      <c r="E170" s="2" t="str">
        <f t="shared" si="2"/>
        <v>數與量-7-n-08理解數線，數線上兩點的距離公式，及藉數線上數的位置驗證數的大小關係。</v>
      </c>
    </row>
    <row r="171" spans="1:5" ht="16.5">
      <c r="A171" s="5">
        <v>1</v>
      </c>
      <c r="B171" s="9" t="s">
        <v>47</v>
      </c>
      <c r="C171" s="49" t="s">
        <v>359</v>
      </c>
      <c r="D171" s="52" t="s">
        <v>2118</v>
      </c>
      <c r="E171" s="2" t="str">
        <f t="shared" si="2"/>
        <v>數與量-7-n-09以不等式標示數的範圍或數線上任一線段的範圍。</v>
      </c>
    </row>
    <row r="172" spans="1:5" ht="16.5">
      <c r="A172" s="5">
        <v>1</v>
      </c>
      <c r="B172" s="9" t="s">
        <v>47</v>
      </c>
      <c r="C172" s="49" t="s">
        <v>360</v>
      </c>
      <c r="D172" s="52" t="s">
        <v>2119</v>
      </c>
      <c r="E172" s="2" t="str">
        <f t="shared" si="2"/>
        <v>數與量-7-n-10理解指數為非負整數的次方，並運用到算式中。</v>
      </c>
    </row>
    <row r="173" spans="1:5" ht="16.5">
      <c r="A173" s="5">
        <v>1</v>
      </c>
      <c r="B173" s="9" t="s">
        <v>47</v>
      </c>
      <c r="C173" s="49" t="s">
        <v>361</v>
      </c>
      <c r="D173" s="52" t="s">
        <v>2120</v>
      </c>
      <c r="E173" s="2" t="str">
        <f t="shared" si="2"/>
        <v>數與量-7-n-11理解同底數的相乘或相除的指數律。</v>
      </c>
    </row>
    <row r="174" spans="1:5" ht="16.5">
      <c r="A174" s="5">
        <v>1</v>
      </c>
      <c r="B174" s="9" t="s">
        <v>47</v>
      </c>
      <c r="C174" s="49" t="s">
        <v>362</v>
      </c>
      <c r="D174" s="52" t="s">
        <v>2121</v>
      </c>
      <c r="E174" s="2" t="str">
        <f t="shared" si="2"/>
        <v>數與量-7-n-12用科學記號表示法表達很大的數或很小的數。</v>
      </c>
    </row>
    <row r="175" spans="1:5" ht="16.5">
      <c r="A175" s="5">
        <v>1</v>
      </c>
      <c r="B175" s="9" t="s">
        <v>47</v>
      </c>
      <c r="C175" s="49" t="s">
        <v>363</v>
      </c>
      <c r="D175" s="52" t="s">
        <v>2122</v>
      </c>
      <c r="E175" s="2" t="str">
        <f t="shared" si="2"/>
        <v>數與量-7-n-13理解比、比例式、正比、反比的意義，並解決生活中有關比例的問題。</v>
      </c>
    </row>
    <row r="176" spans="1:5" ht="16.5">
      <c r="A176" s="5">
        <v>1</v>
      </c>
      <c r="B176" s="9" t="s">
        <v>47</v>
      </c>
      <c r="C176" s="49" t="s">
        <v>364</v>
      </c>
      <c r="D176" s="52" t="s">
        <v>2123</v>
      </c>
      <c r="E176" s="2" t="str">
        <f t="shared" si="2"/>
        <v>數與量-7-n-14熟練比例式的基本運算。</v>
      </c>
    </row>
    <row r="177" spans="1:5" ht="16.5">
      <c r="A177" s="5">
        <v>1</v>
      </c>
      <c r="B177" s="9" t="s">
        <v>47</v>
      </c>
      <c r="C177" s="49" t="s">
        <v>365</v>
      </c>
      <c r="D177" s="52" t="s">
        <v>2124</v>
      </c>
      <c r="E177" s="2" t="str">
        <f t="shared" si="2"/>
        <v>數與量-7-n-15理解連比、連比例式的意義，並解決生活中有關連比例的問題。</v>
      </c>
    </row>
    <row r="178" spans="1:5" ht="16.5">
      <c r="A178" s="5">
        <v>5</v>
      </c>
      <c r="B178" s="9" t="s">
        <v>89</v>
      </c>
      <c r="C178" s="49" t="s">
        <v>366</v>
      </c>
      <c r="D178" s="52" t="s">
        <v>2125</v>
      </c>
      <c r="E178" s="2" t="str">
        <f t="shared" si="2"/>
        <v>代數-7-a-01熟練符號的意義，及其代數運算。</v>
      </c>
    </row>
    <row r="179" spans="1:5" ht="16.5">
      <c r="A179" s="5">
        <v>5</v>
      </c>
      <c r="B179" s="9" t="s">
        <v>89</v>
      </c>
      <c r="C179" s="49" t="s">
        <v>367</v>
      </c>
      <c r="D179" s="52" t="s">
        <v>2126</v>
      </c>
      <c r="E179" s="2" t="str">
        <f t="shared" si="2"/>
        <v>代數-7-a-02用符號算式記錄生活情境中的數學問題。</v>
      </c>
    </row>
    <row r="180" spans="1:5" ht="16.5">
      <c r="A180" s="5">
        <v>5</v>
      </c>
      <c r="B180" s="9" t="s">
        <v>89</v>
      </c>
      <c r="C180" s="49" t="s">
        <v>368</v>
      </c>
      <c r="D180" s="52" t="s">
        <v>2127</v>
      </c>
      <c r="E180" s="2" t="str">
        <f t="shared" si="2"/>
        <v>代數-7-a-03理解一元一次方程式及其解的意義，並由具體情境中列出一元一次方程式。</v>
      </c>
    </row>
    <row r="181" spans="1:5" ht="16.5">
      <c r="A181" s="5">
        <v>5</v>
      </c>
      <c r="B181" s="9" t="s">
        <v>89</v>
      </c>
      <c r="C181" s="49" t="s">
        <v>369</v>
      </c>
      <c r="D181" s="52" t="s">
        <v>2128</v>
      </c>
      <c r="E181" s="2" t="str">
        <f t="shared" si="2"/>
        <v>代數-7-a-04以等量公理解一元一次方程式，並做驗算。</v>
      </c>
    </row>
    <row r="182" spans="1:5" ht="16.5">
      <c r="A182" s="5">
        <v>5</v>
      </c>
      <c r="B182" s="9" t="s">
        <v>89</v>
      </c>
      <c r="C182" s="49" t="s">
        <v>370</v>
      </c>
      <c r="D182" s="52" t="s">
        <v>2129</v>
      </c>
      <c r="E182" s="2" t="str">
        <f t="shared" si="2"/>
        <v>代數-7-a-05利用移項法則來解一元一次方程式，並做驗算。</v>
      </c>
    </row>
    <row r="183" spans="1:5" ht="16.5">
      <c r="A183" s="5">
        <v>5</v>
      </c>
      <c r="B183" s="9" t="s">
        <v>89</v>
      </c>
      <c r="C183" s="49" t="s">
        <v>371</v>
      </c>
      <c r="D183" s="52" t="s">
        <v>2130</v>
      </c>
      <c r="E183" s="2" t="str">
        <f t="shared" si="2"/>
        <v>代數-7-a-06理解二元一次方程式及其解的意義，並由具體情境中列出二元一次方程式。</v>
      </c>
    </row>
    <row r="184" spans="1:5" ht="16.5">
      <c r="A184" s="5">
        <v>5</v>
      </c>
      <c r="B184" s="9" t="s">
        <v>89</v>
      </c>
      <c r="C184" s="49" t="s">
        <v>372</v>
      </c>
      <c r="D184" s="52" t="s">
        <v>2131</v>
      </c>
      <c r="E184" s="2" t="str">
        <f t="shared" si="2"/>
        <v>代數-7-a-07理解二元一次聯立方程式，及其解的意義，並由具體情境中列出二元一次聯立方程式。</v>
      </c>
    </row>
    <row r="185" spans="1:5" ht="16.5">
      <c r="A185" s="5">
        <v>5</v>
      </c>
      <c r="B185" s="9" t="s">
        <v>89</v>
      </c>
      <c r="C185" s="49" t="s">
        <v>373</v>
      </c>
      <c r="D185" s="52" t="s">
        <v>2132</v>
      </c>
      <c r="E185" s="2" t="str">
        <f t="shared" si="2"/>
        <v>代數-7-a-08熟練使用代入消去法與加減消去法解二元一次方程式的解。</v>
      </c>
    </row>
    <row r="186" spans="1:5" ht="16.5">
      <c r="A186" s="5">
        <v>5</v>
      </c>
      <c r="B186" s="9" t="s">
        <v>89</v>
      </c>
      <c r="C186" s="49" t="s">
        <v>374</v>
      </c>
      <c r="D186" s="52" t="s">
        <v>2133</v>
      </c>
      <c r="E186" s="2" t="str">
        <f t="shared" si="2"/>
        <v>代數-7-a-09認識函數。</v>
      </c>
    </row>
    <row r="187" spans="1:5" ht="16.5">
      <c r="A187" s="5">
        <v>5</v>
      </c>
      <c r="B187" s="9" t="s">
        <v>89</v>
      </c>
      <c r="C187" s="49" t="s">
        <v>375</v>
      </c>
      <c r="D187" s="52" t="s">
        <v>2134</v>
      </c>
      <c r="E187" s="2" t="str">
        <f t="shared" si="2"/>
        <v>代數-7-a-10認識常數函數及一次函數。</v>
      </c>
    </row>
    <row r="188" spans="1:5" ht="16.5">
      <c r="A188" s="5">
        <v>5</v>
      </c>
      <c r="B188" s="9" t="s">
        <v>89</v>
      </c>
      <c r="C188" s="49" t="s">
        <v>376</v>
      </c>
      <c r="D188" s="52" t="s">
        <v>2135</v>
      </c>
      <c r="E188" s="2" t="str">
        <f t="shared" si="2"/>
        <v>代數-7-a-11理解平面直角坐標系。</v>
      </c>
    </row>
    <row r="189" spans="1:5" ht="16.5">
      <c r="A189" s="5">
        <v>5</v>
      </c>
      <c r="B189" s="9" t="s">
        <v>89</v>
      </c>
      <c r="C189" s="49" t="s">
        <v>377</v>
      </c>
      <c r="D189" s="52" t="s">
        <v>2136</v>
      </c>
      <c r="E189" s="2" t="str">
        <f t="shared" si="2"/>
        <v>代數-7-a-12在直角坐標平面上描繪常數函數及一次函數的圖形。</v>
      </c>
    </row>
    <row r="190" spans="1:5" ht="16.5">
      <c r="A190" s="5">
        <v>5</v>
      </c>
      <c r="B190" s="9" t="s">
        <v>89</v>
      </c>
      <c r="C190" s="49" t="s">
        <v>378</v>
      </c>
      <c r="D190" s="52" t="s">
        <v>2137</v>
      </c>
      <c r="E190" s="2" t="str">
        <f t="shared" si="2"/>
        <v>代數-7-a-13在直角坐標平面上描繪二元一次方程式的圖形。</v>
      </c>
    </row>
    <row r="191" spans="1:5" ht="16.5">
      <c r="A191" s="5">
        <v>5</v>
      </c>
      <c r="B191" s="9" t="s">
        <v>89</v>
      </c>
      <c r="C191" s="49" t="s">
        <v>379</v>
      </c>
      <c r="D191" s="52" t="s">
        <v>2138</v>
      </c>
      <c r="E191" s="2" t="str">
        <f t="shared" si="2"/>
        <v>代數-7-a-14理解二元一次聯立方程式解的幾何意義。</v>
      </c>
    </row>
    <row r="192" spans="1:5" ht="16.5">
      <c r="A192" s="5">
        <v>5</v>
      </c>
      <c r="B192" s="9" t="s">
        <v>89</v>
      </c>
      <c r="C192" s="49" t="s">
        <v>380</v>
      </c>
      <c r="D192" s="52" t="s">
        <v>2139</v>
      </c>
      <c r="E192" s="2" t="str">
        <f t="shared" si="2"/>
        <v>代數-7-a-15理解不等式的意義。</v>
      </c>
    </row>
    <row r="193" spans="1:5" ht="16.5">
      <c r="A193" s="5">
        <v>5</v>
      </c>
      <c r="B193" s="9" t="s">
        <v>89</v>
      </c>
      <c r="C193" s="49" t="s">
        <v>381</v>
      </c>
      <c r="D193" s="52" t="s">
        <v>2140</v>
      </c>
      <c r="E193" s="2" t="str">
        <f t="shared" si="2"/>
        <v>代數-7-a-16由具體情境中列出簡單的一元一次不等式。</v>
      </c>
    </row>
    <row r="194" spans="1:5" ht="16.5">
      <c r="A194" s="5">
        <v>5</v>
      </c>
      <c r="B194" s="9" t="s">
        <v>89</v>
      </c>
      <c r="C194" s="49" t="s">
        <v>382</v>
      </c>
      <c r="D194" s="52" t="s">
        <v>2141</v>
      </c>
      <c r="E194" s="2" t="str">
        <f t="shared" si="2"/>
        <v>代數-7-a-17解出一元一次不等式，並在數線上標示相關的線段。</v>
      </c>
    </row>
    <row r="195" spans="1:5" ht="16.5">
      <c r="A195" s="5">
        <v>5</v>
      </c>
      <c r="B195" s="9" t="s">
        <v>89</v>
      </c>
      <c r="C195" s="49" t="s">
        <v>383</v>
      </c>
      <c r="D195" s="47" t="s">
        <v>2142</v>
      </c>
      <c r="E195" s="2" t="str">
        <f t="shared" ref="E195:E258" si="3">B195&amp;"-"&amp;C195&amp;D195</f>
        <v>代數-7-a-18說明a≤x≤b時y=cx＋d的範圍，並在數線上圖示。</v>
      </c>
    </row>
    <row r="196" spans="1:5" ht="16.5">
      <c r="A196" s="5">
        <v>1</v>
      </c>
      <c r="B196" s="9" t="s">
        <v>47</v>
      </c>
      <c r="C196" s="49" t="s">
        <v>384</v>
      </c>
      <c r="D196" s="52" t="s">
        <v>2143</v>
      </c>
      <c r="E196" s="2" t="str">
        <f t="shared" si="3"/>
        <v>數與量-8-n-01理解二次方根的意義及熟練二次方根的計算。</v>
      </c>
    </row>
    <row r="197" spans="1:5" ht="16.5">
      <c r="A197" s="5">
        <v>1</v>
      </c>
      <c r="B197" s="9" t="s">
        <v>47</v>
      </c>
      <c r="C197" s="49" t="s">
        <v>385</v>
      </c>
      <c r="D197" s="52" t="s">
        <v>2144</v>
      </c>
      <c r="E197" s="2" t="str">
        <f t="shared" si="3"/>
        <v>數與量-8-n-02求二次方根的近似值。</v>
      </c>
    </row>
    <row r="198" spans="1:5" ht="16.5">
      <c r="A198" s="5">
        <v>1</v>
      </c>
      <c r="B198" s="9" t="s">
        <v>47</v>
      </c>
      <c r="C198" s="49" t="s">
        <v>386</v>
      </c>
      <c r="D198" s="52" t="s">
        <v>2145</v>
      </c>
      <c r="E198" s="2" t="str">
        <f t="shared" si="3"/>
        <v>數與量-8-n-03理解根式的化簡及四則運算。</v>
      </c>
    </row>
    <row r="199" spans="1:5" ht="16.5">
      <c r="A199" s="5">
        <v>1</v>
      </c>
      <c r="B199" s="9" t="s">
        <v>47</v>
      </c>
      <c r="C199" s="49" t="s">
        <v>387</v>
      </c>
      <c r="D199" s="52" t="s">
        <v>2146</v>
      </c>
      <c r="E199" s="2" t="str">
        <f t="shared" si="3"/>
        <v>數與量-8-n-04在日常生活中，觀察有次序的數列，並理解其規則性。</v>
      </c>
    </row>
    <row r="200" spans="1:5" ht="16.5">
      <c r="A200" s="5">
        <v>1</v>
      </c>
      <c r="B200" s="9" t="s">
        <v>47</v>
      </c>
      <c r="C200" s="49" t="s">
        <v>388</v>
      </c>
      <c r="D200" s="52" t="s">
        <v>2147</v>
      </c>
      <c r="E200" s="2" t="str">
        <f t="shared" si="3"/>
        <v>數與量-8-n-05觀察出等差數列的規則性，並利用首項、公差計算出等差數列的一般項。</v>
      </c>
    </row>
    <row r="201" spans="1:5" ht="16.5">
      <c r="A201" s="5">
        <v>1</v>
      </c>
      <c r="B201" s="9" t="s">
        <v>47</v>
      </c>
      <c r="C201" s="49" t="s">
        <v>389</v>
      </c>
      <c r="D201" s="52" t="s">
        <v>2148</v>
      </c>
      <c r="E201" s="2" t="str">
        <f t="shared" si="3"/>
        <v>數與量-8-n-06理解等差級數求和的公式，並解決生活中相關的問題。</v>
      </c>
    </row>
    <row r="202" spans="1:5" ht="16.5">
      <c r="A202" s="5">
        <v>2</v>
      </c>
      <c r="B202" s="9" t="s">
        <v>48</v>
      </c>
      <c r="C202" s="49" t="s">
        <v>390</v>
      </c>
      <c r="D202" s="52" t="s">
        <v>2149</v>
      </c>
      <c r="E202" s="2" t="str">
        <f t="shared" si="3"/>
        <v>空間與形狀-8-s-01認識一些簡單圖形及其常用符號，如點、線、線段、射線、角、三角形的符號。</v>
      </c>
    </row>
    <row r="203" spans="1:5" ht="16.5">
      <c r="A203" s="5">
        <v>2</v>
      </c>
      <c r="B203" s="9" t="s">
        <v>48</v>
      </c>
      <c r="C203" s="49" t="s">
        <v>391</v>
      </c>
      <c r="D203" s="52" t="s">
        <v>2150</v>
      </c>
      <c r="E203" s="2" t="str">
        <f t="shared" si="3"/>
        <v>空間與形狀-8-s-02理解角的基本性質。</v>
      </c>
    </row>
    <row r="204" spans="1:5" ht="16.5">
      <c r="A204" s="5">
        <v>2</v>
      </c>
      <c r="B204" s="9" t="s">
        <v>48</v>
      </c>
      <c r="C204" s="49" t="s">
        <v>392</v>
      </c>
      <c r="D204" s="52" t="s">
        <v>2151</v>
      </c>
      <c r="E204" s="2" t="str">
        <f t="shared" si="3"/>
        <v>空間與形狀-8-s-03理解凸多邊形內角和以及外角和公式。</v>
      </c>
    </row>
    <row r="205" spans="1:5" ht="16.5">
      <c r="A205" s="5">
        <v>2</v>
      </c>
      <c r="B205" s="9" t="s">
        <v>48</v>
      </c>
      <c r="C205" s="49" t="s">
        <v>393</v>
      </c>
      <c r="D205" s="52" t="s">
        <v>2152</v>
      </c>
      <c r="E205" s="2" t="str">
        <f t="shared" si="3"/>
        <v>空間與形狀-8-s-04認識垂直以及相關的概念。</v>
      </c>
    </row>
    <row r="206" spans="1:5" ht="16.5">
      <c r="A206" s="5">
        <v>2</v>
      </c>
      <c r="B206" s="9" t="s">
        <v>48</v>
      </c>
      <c r="C206" s="49" t="s">
        <v>394</v>
      </c>
      <c r="D206" s="52" t="s">
        <v>2153</v>
      </c>
      <c r="E206" s="2" t="str">
        <f t="shared" si="3"/>
        <v>空間與形狀-8-s-05理解平行的意義，平行線截線性質，以及平行線判別性質。</v>
      </c>
    </row>
    <row r="207" spans="1:5" ht="16.5">
      <c r="A207" s="5">
        <v>2</v>
      </c>
      <c r="B207" s="9" t="s">
        <v>48</v>
      </c>
      <c r="C207" s="49" t="s">
        <v>395</v>
      </c>
      <c r="D207" s="52" t="s">
        <v>2154</v>
      </c>
      <c r="E207" s="2" t="str">
        <f t="shared" si="3"/>
        <v>空間與形狀-8-s-06理解線對稱的意義，以及應用到理解平面圖形的幾何性質。</v>
      </c>
    </row>
    <row r="208" spans="1:5" ht="16.5">
      <c r="A208" s="5">
        <v>2</v>
      </c>
      <c r="B208" s="9" t="s">
        <v>48</v>
      </c>
      <c r="C208" s="49" t="s">
        <v>396</v>
      </c>
      <c r="D208" s="52" t="s">
        <v>2155</v>
      </c>
      <c r="E208" s="2" t="str">
        <f t="shared" si="3"/>
        <v>空間與形狀-8-s-07理解三角形全等性質。</v>
      </c>
    </row>
    <row r="209" spans="1:5" ht="16.5">
      <c r="A209" s="5">
        <v>2</v>
      </c>
      <c r="B209" s="9" t="s">
        <v>48</v>
      </c>
      <c r="C209" s="49" t="s">
        <v>397</v>
      </c>
      <c r="D209" s="47" t="s">
        <v>2156</v>
      </c>
      <c r="E209" s="2" t="str">
        <f t="shared" si="3"/>
        <v>空間與形狀-8-s-08理解畢氏定理(PythagoreanTheorem)及其應用。</v>
      </c>
    </row>
    <row r="210" spans="1:5" ht="16.5">
      <c r="A210" s="5">
        <v>2</v>
      </c>
      <c r="B210" s="9" t="s">
        <v>48</v>
      </c>
      <c r="C210" s="49" t="s">
        <v>398</v>
      </c>
      <c r="D210" s="52" t="s">
        <v>2157</v>
      </c>
      <c r="E210" s="2" t="str">
        <f t="shared" si="3"/>
        <v>空間與形狀-8-s-09熟練直角坐標上任兩點的距離公式。</v>
      </c>
    </row>
    <row r="211" spans="1:5" ht="16.5">
      <c r="A211" s="5">
        <v>2</v>
      </c>
      <c r="B211" s="9" t="s">
        <v>48</v>
      </c>
      <c r="C211" s="49" t="s">
        <v>399</v>
      </c>
      <c r="D211" s="52" t="s">
        <v>2158</v>
      </c>
      <c r="E211" s="2" t="str">
        <f t="shared" si="3"/>
        <v>空間與形狀-8-s-10理解三角形的基本性質。</v>
      </c>
    </row>
    <row r="212" spans="1:5" ht="16.5">
      <c r="A212" s="5">
        <v>2</v>
      </c>
      <c r="B212" s="9" t="s">
        <v>48</v>
      </c>
      <c r="C212" s="49" t="s">
        <v>400</v>
      </c>
      <c r="D212" s="52" t="s">
        <v>2159</v>
      </c>
      <c r="E212" s="2" t="str">
        <f t="shared" si="3"/>
        <v>空間與形狀-8-s-11認識尺規作圖並做基本的尺規作圖。</v>
      </c>
    </row>
    <row r="213" spans="1:5" ht="16.5">
      <c r="A213" s="5">
        <v>2</v>
      </c>
      <c r="B213" s="9" t="s">
        <v>48</v>
      </c>
      <c r="C213" s="49" t="s">
        <v>401</v>
      </c>
      <c r="D213" s="52" t="s">
        <v>2160</v>
      </c>
      <c r="E213" s="2" t="str">
        <f t="shared" si="3"/>
        <v>空間與形狀-8-s-12理解特殊的三角形與特殊的四邊形的性質。</v>
      </c>
    </row>
    <row r="214" spans="1:5" ht="16.5">
      <c r="A214" s="5">
        <v>2</v>
      </c>
      <c r="B214" s="9" t="s">
        <v>48</v>
      </c>
      <c r="C214" s="49" t="s">
        <v>402</v>
      </c>
      <c r="D214" s="52" t="s">
        <v>2161</v>
      </c>
      <c r="E214" s="2" t="str">
        <f t="shared" si="3"/>
        <v>空間與形狀-8-s-13理解平行四邊形及其性質。</v>
      </c>
    </row>
    <row r="215" spans="1:5" ht="16.5">
      <c r="A215" s="5">
        <v>2</v>
      </c>
      <c r="B215" s="9" t="s">
        <v>48</v>
      </c>
      <c r="C215" s="49" t="s">
        <v>403</v>
      </c>
      <c r="D215" s="52" t="s">
        <v>2162</v>
      </c>
      <c r="E215" s="2" t="str">
        <f t="shared" si="3"/>
        <v>空間與形狀-8-s-14用線對稱概念，理解等腰三角形、正方形、菱形、箏形等平面圖形。</v>
      </c>
    </row>
    <row r="216" spans="1:5" ht="16.5">
      <c r="A216" s="5">
        <v>2</v>
      </c>
      <c r="B216" s="9" t="s">
        <v>48</v>
      </c>
      <c r="C216" s="49" t="s">
        <v>404</v>
      </c>
      <c r="D216" s="52" t="s">
        <v>2163</v>
      </c>
      <c r="E216" s="2" t="str">
        <f t="shared" si="3"/>
        <v>空間與形狀-8-s-15理解梯形及其性質。</v>
      </c>
    </row>
    <row r="217" spans="1:5" ht="16.5">
      <c r="A217" s="5">
        <v>2</v>
      </c>
      <c r="B217" s="9" t="s">
        <v>48</v>
      </c>
      <c r="C217" s="49" t="s">
        <v>405</v>
      </c>
      <c r="D217" s="52" t="s">
        <v>2164</v>
      </c>
      <c r="E217" s="2" t="str">
        <f t="shared" si="3"/>
        <v>空間與形狀-8-s-16舉例說明，有一些敘述成立時，其逆敘述也會成立；但是，也有一些敘述成立時，其逆敘述卻不成立。</v>
      </c>
    </row>
    <row r="218" spans="1:5" ht="16.5">
      <c r="A218" s="5">
        <v>2</v>
      </c>
      <c r="B218" s="9" t="s">
        <v>48</v>
      </c>
      <c r="C218" s="49" t="s">
        <v>406</v>
      </c>
      <c r="D218" s="52" t="s">
        <v>2165</v>
      </c>
      <c r="E218" s="2" t="str">
        <f t="shared" si="3"/>
        <v>空間與形狀-8-s-17針對幾何推理中的步驟，寫出所依據的幾何性質。</v>
      </c>
    </row>
    <row r="219" spans="1:5" ht="16.5">
      <c r="A219" s="5">
        <v>2</v>
      </c>
      <c r="B219" s="9" t="s">
        <v>48</v>
      </c>
      <c r="C219" s="49" t="s">
        <v>407</v>
      </c>
      <c r="D219" s="52" t="s">
        <v>2166</v>
      </c>
      <c r="E219" s="2" t="str">
        <f t="shared" si="3"/>
        <v>空間與形狀-8-s-18從幾何圖形的判別性質，判斷圖形的包含關係。</v>
      </c>
    </row>
    <row r="220" spans="1:5" ht="16.5">
      <c r="A220" s="5">
        <v>2</v>
      </c>
      <c r="B220" s="9" t="s">
        <v>48</v>
      </c>
      <c r="C220" s="49" t="s">
        <v>408</v>
      </c>
      <c r="D220" s="52" t="s">
        <v>2167</v>
      </c>
      <c r="E220" s="2" t="str">
        <f t="shared" si="3"/>
        <v>空間與形狀-8-s-19熟練計算簡單圖形及其複合圖形的面積。</v>
      </c>
    </row>
    <row r="221" spans="1:5" ht="16.5">
      <c r="A221" s="5">
        <v>2</v>
      </c>
      <c r="B221" s="9" t="s">
        <v>48</v>
      </c>
      <c r="C221" s="49" t="s">
        <v>409</v>
      </c>
      <c r="D221" s="47" t="s">
        <v>2168</v>
      </c>
      <c r="E221" s="2" t="str">
        <f t="shared" si="3"/>
        <v>空間與形狀-8-s-20理解與圓相關的概念(如半徑、弦、弧、弓形等)的意義。</v>
      </c>
    </row>
    <row r="222" spans="1:5" ht="16.5">
      <c r="A222" s="5">
        <v>2</v>
      </c>
      <c r="B222" s="9" t="s">
        <v>48</v>
      </c>
      <c r="C222" s="49" t="s">
        <v>410</v>
      </c>
      <c r="D222" s="52" t="s">
        <v>2169</v>
      </c>
      <c r="E222" s="2" t="str">
        <f t="shared" si="3"/>
        <v>空間與形狀-8-s-21理解弧長的公式以及扇形面積的公式。</v>
      </c>
    </row>
    <row r="223" spans="1:5" ht="16.5">
      <c r="A223" s="5">
        <v>5</v>
      </c>
      <c r="B223" s="9" t="s">
        <v>89</v>
      </c>
      <c r="C223" s="49" t="s">
        <v>411</v>
      </c>
      <c r="D223" s="52" t="s">
        <v>2170</v>
      </c>
      <c r="E223" s="2" t="str">
        <f t="shared" si="3"/>
        <v>代數-8-a-01熟練二次式的乘法公式。</v>
      </c>
    </row>
    <row r="224" spans="1:5" ht="16.5">
      <c r="A224" s="5">
        <v>5</v>
      </c>
      <c r="B224" s="9" t="s">
        <v>89</v>
      </c>
      <c r="C224" s="49" t="s">
        <v>412</v>
      </c>
      <c r="D224" s="52" t="s">
        <v>2171</v>
      </c>
      <c r="E224" s="2" t="str">
        <f t="shared" si="3"/>
        <v>代數-8-a-02理解簡單根式的化簡及有理化。</v>
      </c>
    </row>
    <row r="225" spans="1:5" ht="16.5">
      <c r="A225" s="5">
        <v>5</v>
      </c>
      <c r="B225" s="9" t="s">
        <v>89</v>
      </c>
      <c r="C225" s="49" t="s">
        <v>413</v>
      </c>
      <c r="D225" s="52" t="s">
        <v>2172</v>
      </c>
      <c r="E225" s="2" t="str">
        <f t="shared" si="3"/>
        <v>代數-8-a-03認識多項式及相關名詞。</v>
      </c>
    </row>
    <row r="226" spans="1:5" ht="16.5">
      <c r="A226" s="5">
        <v>5</v>
      </c>
      <c r="B226" s="9" t="s">
        <v>89</v>
      </c>
      <c r="C226" s="49" t="s">
        <v>414</v>
      </c>
      <c r="D226" s="52" t="s">
        <v>2173</v>
      </c>
      <c r="E226" s="2" t="str">
        <f t="shared" si="3"/>
        <v>代數-8-a-04熟練多項式的加、減、乘、除四則運算。</v>
      </c>
    </row>
    <row r="227" spans="1:5" ht="16.5">
      <c r="A227" s="5">
        <v>5</v>
      </c>
      <c r="B227" s="9" t="s">
        <v>89</v>
      </c>
      <c r="C227" s="49" t="s">
        <v>415</v>
      </c>
      <c r="D227" s="47" t="s">
        <v>2174</v>
      </c>
      <c r="E227" s="2" t="str">
        <f t="shared" si="3"/>
        <v>代數-8-a-05理解畢氏定理（PythagoreanTheorem）及其應用。</v>
      </c>
    </row>
    <row r="228" spans="1:5" ht="16.5">
      <c r="A228" s="5">
        <v>5</v>
      </c>
      <c r="B228" s="9" t="s">
        <v>89</v>
      </c>
      <c r="C228" s="49" t="s">
        <v>416</v>
      </c>
      <c r="D228" s="52" t="s">
        <v>2175</v>
      </c>
      <c r="E228" s="2" t="str">
        <f t="shared" si="3"/>
        <v>代數-8-a-06理解二次多項式因式分解的意義。</v>
      </c>
    </row>
    <row r="229" spans="1:5" ht="16.5">
      <c r="A229" s="5">
        <v>5</v>
      </c>
      <c r="B229" s="9" t="s">
        <v>89</v>
      </c>
      <c r="C229" s="49" t="s">
        <v>417</v>
      </c>
      <c r="D229" s="52" t="s">
        <v>2176</v>
      </c>
      <c r="E229" s="2" t="str">
        <f t="shared" si="3"/>
        <v>代數-8-a-07利用提公因式法分解二次多項式。</v>
      </c>
    </row>
    <row r="230" spans="1:5" ht="16.5">
      <c r="A230" s="5">
        <v>5</v>
      </c>
      <c r="B230" s="9" t="s">
        <v>89</v>
      </c>
      <c r="C230" s="49" t="s">
        <v>418</v>
      </c>
      <c r="D230" s="52" t="s">
        <v>2177</v>
      </c>
      <c r="E230" s="2" t="str">
        <f t="shared" si="3"/>
        <v>代數-8-a-08利用乘法公式與十字交乘法做因式分解。</v>
      </c>
    </row>
    <row r="231" spans="1:5" ht="16.5">
      <c r="A231" s="5">
        <v>5</v>
      </c>
      <c r="B231" s="9" t="s">
        <v>89</v>
      </c>
      <c r="C231" s="49" t="s">
        <v>419</v>
      </c>
      <c r="D231" s="52" t="s">
        <v>2178</v>
      </c>
      <c r="E231" s="2" t="str">
        <f t="shared" si="3"/>
        <v>代數-8-a-09在具體情境中認識一元二次方程式，並理解其解的意義。</v>
      </c>
    </row>
    <row r="232" spans="1:5" ht="16.5">
      <c r="A232" s="5">
        <v>5</v>
      </c>
      <c r="B232" s="9" t="s">
        <v>89</v>
      </c>
      <c r="C232" s="49" t="s">
        <v>420</v>
      </c>
      <c r="D232" s="52" t="s">
        <v>2179</v>
      </c>
      <c r="E232" s="2" t="str">
        <f t="shared" si="3"/>
        <v>代數-8-a-10利用因式分解來解一元二次方程式。</v>
      </c>
    </row>
    <row r="233" spans="1:5" ht="16.5">
      <c r="A233" s="5">
        <v>5</v>
      </c>
      <c r="B233" s="9" t="s">
        <v>89</v>
      </c>
      <c r="C233" s="49" t="s">
        <v>421</v>
      </c>
      <c r="D233" s="52" t="s">
        <v>2180</v>
      </c>
      <c r="E233" s="2" t="str">
        <f t="shared" si="3"/>
        <v>代數-8-a-11利用配方法解一元二次方程式。</v>
      </c>
    </row>
    <row r="234" spans="1:5" ht="16.5">
      <c r="A234" s="5">
        <v>5</v>
      </c>
      <c r="B234" s="9" t="s">
        <v>89</v>
      </c>
      <c r="C234" s="49" t="s">
        <v>422</v>
      </c>
      <c r="D234" s="52" t="s">
        <v>2181</v>
      </c>
      <c r="E234" s="2" t="str">
        <f t="shared" si="3"/>
        <v>代數-8-a-12利用一元二次方程式解應用問題。</v>
      </c>
    </row>
    <row r="235" spans="1:5" ht="16.5">
      <c r="A235" s="5">
        <v>2</v>
      </c>
      <c r="B235" s="9" t="s">
        <v>48</v>
      </c>
      <c r="C235" s="49" t="s">
        <v>423</v>
      </c>
      <c r="D235" s="52" t="s">
        <v>2182</v>
      </c>
      <c r="E235" s="2" t="str">
        <f t="shared" si="3"/>
        <v>空間與形狀-9-s-01理解平面圖形縮放的意義。</v>
      </c>
    </row>
    <row r="236" spans="1:5" ht="16.5">
      <c r="A236" s="5">
        <v>2</v>
      </c>
      <c r="B236" s="9" t="s">
        <v>48</v>
      </c>
      <c r="C236" s="49" t="s">
        <v>424</v>
      </c>
      <c r="D236" s="52" t="s">
        <v>2183</v>
      </c>
      <c r="E236" s="2" t="str">
        <f t="shared" si="3"/>
        <v>空間與形狀-9-s-02理解多邊形相似的意義。</v>
      </c>
    </row>
    <row r="237" spans="1:5" ht="16.5">
      <c r="A237" s="5">
        <v>2</v>
      </c>
      <c r="B237" s="9" t="s">
        <v>48</v>
      </c>
      <c r="C237" s="49" t="s">
        <v>425</v>
      </c>
      <c r="D237" s="52" t="s">
        <v>2184</v>
      </c>
      <c r="E237" s="2" t="str">
        <f t="shared" si="3"/>
        <v>空間與形狀-9-s-03理解三角形的相似性質。</v>
      </c>
    </row>
    <row r="238" spans="1:5" ht="16.5">
      <c r="A238" s="5">
        <v>2</v>
      </c>
      <c r="B238" s="9" t="s">
        <v>48</v>
      </c>
      <c r="C238" s="49" t="s">
        <v>426</v>
      </c>
      <c r="D238" s="52" t="s">
        <v>2185</v>
      </c>
      <c r="E238" s="2" t="str">
        <f t="shared" si="3"/>
        <v>空間與形狀-9-s-04理解平行線截比例線段性質及其逆敘述。</v>
      </c>
    </row>
    <row r="239" spans="1:5" ht="16.5">
      <c r="A239" s="5">
        <v>2</v>
      </c>
      <c r="B239" s="9" t="s">
        <v>48</v>
      </c>
      <c r="C239" s="49" t="s">
        <v>427</v>
      </c>
      <c r="D239" s="52" t="s">
        <v>2186</v>
      </c>
      <c r="E239" s="2" t="str">
        <f t="shared" si="3"/>
        <v>空間與形狀-9-s-05利用相似三角形對應邊成比例的觀念，解應用問題。</v>
      </c>
    </row>
    <row r="240" spans="1:5" ht="16.5">
      <c r="A240" s="5">
        <v>2</v>
      </c>
      <c r="B240" s="9" t="s">
        <v>48</v>
      </c>
      <c r="C240" s="49" t="s">
        <v>428</v>
      </c>
      <c r="D240" s="52" t="s">
        <v>2187</v>
      </c>
      <c r="E240" s="2" t="str">
        <f t="shared" si="3"/>
        <v>空間與形狀-9-s-06理解圓的幾何性質。</v>
      </c>
    </row>
    <row r="241" spans="1:5" ht="16.5">
      <c r="A241" s="5">
        <v>2</v>
      </c>
      <c r="B241" s="9" t="s">
        <v>48</v>
      </c>
      <c r="C241" s="49" t="s">
        <v>429</v>
      </c>
      <c r="D241" s="52" t="s">
        <v>2188</v>
      </c>
      <c r="E241" s="2" t="str">
        <f t="shared" si="3"/>
        <v>空間與形狀-9-s-07理解直線與圓及兩圓的關係。</v>
      </c>
    </row>
    <row r="242" spans="1:5" ht="16.5">
      <c r="A242" s="5">
        <v>2</v>
      </c>
      <c r="B242" s="9" t="s">
        <v>48</v>
      </c>
      <c r="C242" s="49" t="s">
        <v>430</v>
      </c>
      <c r="D242" s="52" t="s">
        <v>2189</v>
      </c>
      <c r="E242" s="2" t="str">
        <f t="shared" si="3"/>
        <v>空間與形狀-9-s-08理解多邊形外心的意義和相關性質。</v>
      </c>
    </row>
    <row r="243" spans="1:5" ht="16.5">
      <c r="A243" s="5">
        <v>2</v>
      </c>
      <c r="B243" s="9" t="s">
        <v>48</v>
      </c>
      <c r="C243" s="49" t="s">
        <v>431</v>
      </c>
      <c r="D243" s="52" t="s">
        <v>2190</v>
      </c>
      <c r="E243" s="2" t="str">
        <f t="shared" si="3"/>
        <v>空間與形狀-9-s-09理解多邊形內心的意義和相關性質。</v>
      </c>
    </row>
    <row r="244" spans="1:5" ht="16.5">
      <c r="A244" s="5">
        <v>2</v>
      </c>
      <c r="B244" s="9" t="s">
        <v>48</v>
      </c>
      <c r="C244" s="49" t="s">
        <v>432</v>
      </c>
      <c r="D244" s="52" t="s">
        <v>2191</v>
      </c>
      <c r="E244" s="2" t="str">
        <f t="shared" si="3"/>
        <v>空間與形狀-9-s-10理解三角形重心的意義和相關性質。</v>
      </c>
    </row>
    <row r="245" spans="1:5" ht="16.5">
      <c r="A245" s="5">
        <v>2</v>
      </c>
      <c r="B245" s="9" t="s">
        <v>48</v>
      </c>
      <c r="C245" s="49" t="s">
        <v>433</v>
      </c>
      <c r="D245" s="47" t="s">
        <v>2192</v>
      </c>
      <c r="E245" s="2" t="str">
        <f t="shared" si="3"/>
        <v>空間與形狀-9-s-11理解正多邊形的幾何性質(含線對稱、內切圓、外接圓)。</v>
      </c>
    </row>
    <row r="246" spans="1:5" ht="16.5">
      <c r="A246" s="5">
        <v>2</v>
      </c>
      <c r="B246" s="9" t="s">
        <v>48</v>
      </c>
      <c r="C246" s="49" t="s">
        <v>434</v>
      </c>
      <c r="D246" s="52" t="s">
        <v>2193</v>
      </c>
      <c r="E246" s="2" t="str">
        <f t="shared" si="3"/>
        <v>空間與形狀-9-s-12認識證明的意義。</v>
      </c>
    </row>
    <row r="247" spans="1:5" ht="16.5">
      <c r="A247" s="5">
        <v>2</v>
      </c>
      <c r="B247" s="9" t="s">
        <v>48</v>
      </c>
      <c r="C247" s="49" t="s">
        <v>435</v>
      </c>
      <c r="D247" s="52" t="s">
        <v>2194</v>
      </c>
      <c r="E247" s="2" t="str">
        <f t="shared" si="3"/>
        <v>空間與形狀-9-s-13認識線與平面、平面與平面的垂直關係與平行關係。</v>
      </c>
    </row>
    <row r="248" spans="1:5" ht="16.5">
      <c r="A248" s="5">
        <v>2</v>
      </c>
      <c r="B248" s="9" t="s">
        <v>48</v>
      </c>
      <c r="C248" s="49" t="s">
        <v>436</v>
      </c>
      <c r="D248" s="52" t="s">
        <v>2195</v>
      </c>
      <c r="E248" s="2" t="str">
        <f t="shared" si="3"/>
        <v>空間與形狀-9-s-14理解簡單立體圖形。</v>
      </c>
    </row>
    <row r="249" spans="1:5" ht="16.5">
      <c r="A249" s="5">
        <v>2</v>
      </c>
      <c r="B249" s="9" t="s">
        <v>48</v>
      </c>
      <c r="C249" s="49" t="s">
        <v>437</v>
      </c>
      <c r="D249" s="52" t="s">
        <v>2196</v>
      </c>
      <c r="E249" s="2" t="str">
        <f t="shared" si="3"/>
        <v>空間與形狀-9-s-15理解簡單立體圖形的展開圖，並利用展開圖來計算立體圖形的表面積或側面積。</v>
      </c>
    </row>
    <row r="250" spans="1:5" ht="16.5">
      <c r="A250" s="5">
        <v>2</v>
      </c>
      <c r="B250" s="9" t="s">
        <v>48</v>
      </c>
      <c r="C250" s="49" t="s">
        <v>438</v>
      </c>
      <c r="D250" s="52" t="s">
        <v>2197</v>
      </c>
      <c r="E250" s="2" t="str">
        <f t="shared" si="3"/>
        <v>空間與形狀-9-s-16計算直角柱、直圓柱的體積。</v>
      </c>
    </row>
    <row r="251" spans="1:5" ht="16.5">
      <c r="A251" s="5">
        <v>5</v>
      </c>
      <c r="B251" s="9" t="s">
        <v>89</v>
      </c>
      <c r="C251" s="49" t="s">
        <v>439</v>
      </c>
      <c r="D251" s="52" t="s">
        <v>2198</v>
      </c>
      <c r="E251" s="2" t="str">
        <f t="shared" si="3"/>
        <v>代數-9-a-01理解二次函數的意義。</v>
      </c>
    </row>
    <row r="252" spans="1:5" ht="16.5">
      <c r="A252" s="5">
        <v>5</v>
      </c>
      <c r="B252" s="9" t="s">
        <v>89</v>
      </c>
      <c r="C252" s="49" t="s">
        <v>440</v>
      </c>
      <c r="D252" s="52" t="s">
        <v>2199</v>
      </c>
      <c r="E252" s="2" t="str">
        <f t="shared" si="3"/>
        <v>代數-9-a-02描繪二次函數的圖形。</v>
      </c>
    </row>
    <row r="253" spans="1:5" ht="16.5">
      <c r="A253" s="5">
        <v>5</v>
      </c>
      <c r="B253" s="9" t="s">
        <v>89</v>
      </c>
      <c r="C253" s="49" t="s">
        <v>441</v>
      </c>
      <c r="D253" s="52" t="s">
        <v>2200</v>
      </c>
      <c r="E253" s="2" t="str">
        <f t="shared" si="3"/>
        <v>代數-9-a-03計算二次函數的最大值或最小值。</v>
      </c>
    </row>
    <row r="254" spans="1:5" ht="16.5">
      <c r="A254" s="5">
        <v>5</v>
      </c>
      <c r="B254" s="9" t="s">
        <v>89</v>
      </c>
      <c r="C254" s="49" t="s">
        <v>442</v>
      </c>
      <c r="D254" s="52" t="s">
        <v>2201</v>
      </c>
      <c r="E254" s="2" t="str">
        <f t="shared" si="3"/>
        <v>代數-9-a-04解決二次函數的相關應用問題。</v>
      </c>
    </row>
    <row r="255" spans="1:5" ht="16.5">
      <c r="A255" s="5">
        <v>7</v>
      </c>
      <c r="B255" s="9" t="s">
        <v>49</v>
      </c>
      <c r="C255" s="49" t="s">
        <v>443</v>
      </c>
      <c r="D255" s="52" t="s">
        <v>2202</v>
      </c>
      <c r="E255" s="2" t="str">
        <f t="shared" si="3"/>
        <v>資料與不確定性-9-d-01將原始資料整理成次數分配表，並製作統計圖形，來顯示資料蘊含的意義。</v>
      </c>
    </row>
    <row r="256" spans="1:5" ht="16.5">
      <c r="A256" s="5">
        <v>7</v>
      </c>
      <c r="B256" s="9" t="s">
        <v>49</v>
      </c>
      <c r="C256" s="49" t="s">
        <v>444</v>
      </c>
      <c r="D256" s="52" t="s">
        <v>445</v>
      </c>
      <c r="E256" s="2" t="str">
        <f t="shared" si="3"/>
        <v>資料與不確定性-9-d-02認識平均數、中位數與眾數。</v>
      </c>
    </row>
    <row r="257" spans="1:5" ht="16.5">
      <c r="A257" s="5">
        <v>7</v>
      </c>
      <c r="B257" s="9" t="s">
        <v>49</v>
      </c>
      <c r="C257" s="49" t="s">
        <v>446</v>
      </c>
      <c r="D257" s="52" t="s">
        <v>2203</v>
      </c>
      <c r="E257" s="2" t="str">
        <f t="shared" si="3"/>
        <v>資料與不確定性-9-d-03認識全距及四分位距，並製作盒狀圖。</v>
      </c>
    </row>
    <row r="258" spans="1:5" ht="16.5">
      <c r="A258" s="5">
        <v>7</v>
      </c>
      <c r="B258" s="9" t="s">
        <v>49</v>
      </c>
      <c r="C258" s="49" t="s">
        <v>447</v>
      </c>
      <c r="D258" s="47" t="s">
        <v>2204</v>
      </c>
      <c r="E258" s="2" t="str">
        <f t="shared" si="3"/>
        <v>資料與不確定性-9-d-04認識百分位數的概念，並認識第10、25、50、75、90百分位數。</v>
      </c>
    </row>
    <row r="259" spans="1:5" ht="16.5">
      <c r="A259" s="5">
        <v>7</v>
      </c>
      <c r="B259" s="9" t="s">
        <v>49</v>
      </c>
      <c r="C259" s="49" t="s">
        <v>448</v>
      </c>
      <c r="D259" s="52" t="s">
        <v>2205</v>
      </c>
      <c r="E259" s="2" t="str">
        <f t="shared" ref="E259:E322" si="4">B259&amp;"-"&amp;C259&amp;D259</f>
        <v>資料與不確定性-9-d-05在具體情境中認識機率的概念。</v>
      </c>
    </row>
    <row r="260" spans="1:5" ht="29.25" customHeight="1">
      <c r="A260" s="2">
        <v>1</v>
      </c>
      <c r="B260" s="56" t="s">
        <v>1638</v>
      </c>
      <c r="C260" s="3" t="s">
        <v>1646</v>
      </c>
      <c r="D260" s="53" t="s">
        <v>2206</v>
      </c>
      <c r="E260" s="2" t="str">
        <f t="shared" si="4"/>
        <v xml:space="preserve">數與量-10-n-1理解實數與數線的關係，理解其十進位表示法的意義，理解整數、有理數、無理 數的特質，並熟練其四則與次方運算，具備指數與對數的數感，用區間描述數 線上的範圍，用實數描述現象並解決問題。
</v>
      </c>
    </row>
    <row r="261" spans="1:5" ht="17.25" customHeight="1">
      <c r="A261" s="2">
        <v>1</v>
      </c>
      <c r="B261" s="56" t="s">
        <v>1638</v>
      </c>
      <c r="C261" s="3" t="s">
        <v>1647</v>
      </c>
      <c r="D261" s="57" t="s">
        <v>2207</v>
      </c>
      <c r="E261" s="2" t="str">
        <f t="shared" si="4"/>
        <v>數與量-10-n-2熟練操作計算機，判斷使用計算機的時機，理解計算機可產生誤差，並處理誤差。</v>
      </c>
    </row>
    <row r="262" spans="1:5" ht="22.5" customHeight="1">
      <c r="A262" s="2">
        <v>1</v>
      </c>
      <c r="B262" s="56" t="s">
        <v>1638</v>
      </c>
      <c r="C262" s="3" t="s">
        <v>1648</v>
      </c>
      <c r="D262" s="53" t="s">
        <v>2208</v>
      </c>
      <c r="E262" s="2" t="str">
        <f t="shared" si="4"/>
        <v xml:space="preserve">數與量-10-n-3認識複數，理解複數為平面上的數，理解並欣賞複數除了三一律以外，與實數完 全相容。操作複數之運算，用以描述現象並解決問題。
</v>
      </c>
    </row>
    <row r="263" spans="1:5" ht="16.5">
      <c r="A263" s="2">
        <v>1</v>
      </c>
      <c r="B263" s="56" t="s">
        <v>1638</v>
      </c>
      <c r="C263" s="3" t="s">
        <v>1653</v>
      </c>
      <c r="D263" s="53" t="s">
        <v>2209</v>
      </c>
      <c r="E263" s="2" t="str">
        <f t="shared" si="4"/>
        <v>數與量-10-n-4理解絕對值應用在各種數與量之上的意義，操作其運算，欣賞其一致性，並 用以描述現象及溝通。</v>
      </c>
    </row>
    <row r="264" spans="1:5" ht="16.5">
      <c r="A264" s="2">
        <v>1</v>
      </c>
      <c r="B264" s="56" t="s">
        <v>1638</v>
      </c>
      <c r="C264" s="3" t="s">
        <v>1657</v>
      </c>
      <c r="D264" s="53" t="s">
        <v>2210</v>
      </c>
      <c r="E264" s="2" t="str">
        <f t="shared" si="4"/>
        <v>數與量-10-n-5察覺並規律並以一般項或遞迴方式表現，進而熟悉級數的操作。理解數學歸納 法的意義，並用於數學論證。</v>
      </c>
    </row>
    <row r="265" spans="1:5" ht="16.5">
      <c r="A265" s="2">
        <v>1</v>
      </c>
      <c r="B265" s="56" t="s">
        <v>1638</v>
      </c>
      <c r="C265" s="3" t="s">
        <v>1659</v>
      </c>
      <c r="D265" s="53" t="s">
        <v>2211</v>
      </c>
      <c r="E265" s="2" t="str">
        <f t="shared" si="4"/>
        <v>數與量-10-n-6認識命題，理解並欣賞邏輯相對於自然語言的一致性與精確性，並用於溝通與 推論。</v>
      </c>
    </row>
    <row r="266" spans="1:5" ht="16.5">
      <c r="A266" s="2">
        <v>1</v>
      </c>
      <c r="B266" s="56" t="s">
        <v>1638</v>
      </c>
      <c r="C266" s="3" t="s">
        <v>1662</v>
      </c>
      <c r="D266" s="57" t="s">
        <v>2212</v>
      </c>
      <c r="E266" s="2" t="str">
        <f t="shared" si="4"/>
        <v>數與量-10-n-7認識弧度量並操作，理解並欣賞其作為角之度量的簡潔性。</v>
      </c>
    </row>
    <row r="267" spans="1:5" ht="16.5">
      <c r="A267" s="2">
        <v>1</v>
      </c>
      <c r="B267" s="56" t="s">
        <v>1638</v>
      </c>
      <c r="C267" s="3" t="s">
        <v>1667</v>
      </c>
      <c r="D267" s="57" t="s">
        <v>1666</v>
      </c>
      <c r="E267" s="2" t="str">
        <f t="shared" si="4"/>
        <v>數與量-10-n-8認識無窮的概念，理解並欣賞數學掌握無窮的方法。</v>
      </c>
    </row>
    <row r="268" spans="1:5" ht="16.5">
      <c r="A268" s="2">
        <v>2</v>
      </c>
      <c r="B268" s="9" t="s">
        <v>48</v>
      </c>
      <c r="C268" s="3" t="s">
        <v>1669</v>
      </c>
      <c r="D268" s="53" t="s">
        <v>2213</v>
      </c>
      <c r="E268" s="2" t="str">
        <f t="shared" si="4"/>
        <v>空間與形狀-10-s-1理解三角比的意義，熟練其彼此關係與運算操作，靈活應用於等式或函數，並 用以推論及解決問題。</v>
      </c>
    </row>
    <row r="269" spans="1:5" ht="16.5">
      <c r="A269" s="2">
        <v>2</v>
      </c>
      <c r="B269" s="9" t="s">
        <v>48</v>
      </c>
      <c r="C269" s="3" t="s">
        <v>1674</v>
      </c>
      <c r="D269" s="53" t="s">
        <v>2214</v>
      </c>
      <c r="E269" s="2" t="str">
        <f t="shared" si="4"/>
        <v>空間與形狀-10-s-2察覺並理解空間的基本特質，以及空間中的點、直線、與平面的關係。認識空間 中的特殊曲線，並察覺與欣賞生活中的範例。</v>
      </c>
    </row>
    <row r="270" spans="1:5">
      <c r="A270" s="2">
        <v>3</v>
      </c>
      <c r="B270" s="46" t="s">
        <v>88</v>
      </c>
      <c r="C270" s="3" t="s">
        <v>1675</v>
      </c>
      <c r="D270" s="53" t="s">
        <v>2215</v>
      </c>
      <c r="E270" s="2" t="str">
        <f t="shared" si="4"/>
        <v>坐標幾何-10-g-1認識直角坐標可以用數來表示平面與空間中的位置，可以經由向量觀念而做點的 運算，理解並熟練其操作，並用於溝通。</v>
      </c>
    </row>
    <row r="271" spans="1:5">
      <c r="A271" s="2">
        <v>3</v>
      </c>
      <c r="B271" s="46" t="s">
        <v>88</v>
      </c>
      <c r="C271" s="3" t="s">
        <v>1678</v>
      </c>
      <c r="D271" s="57" t="s">
        <v>2216</v>
      </c>
      <c r="E271" s="2" t="str">
        <f t="shared" si="4"/>
        <v>坐標幾何-10-g-2理解並欣賞坐標平面上的圖形對稱性，並用以溝通及推論。</v>
      </c>
    </row>
    <row r="272" spans="1:5">
      <c r="A272" s="2">
        <v>3</v>
      </c>
      <c r="B272" s="46" t="s">
        <v>88</v>
      </c>
      <c r="C272" s="3" t="s">
        <v>1679</v>
      </c>
      <c r="D272" s="53" t="s">
        <v>2217</v>
      </c>
      <c r="E272" s="2" t="str">
        <f t="shared" si="4"/>
        <v>坐標幾何-10-g-3認識極坐標，理解方位角、方向與斜率的關聯，熟練地轉換表徵，並用於溝 通。</v>
      </c>
    </row>
    <row r="273" spans="1:5" ht="25.5">
      <c r="A273" s="2">
        <v>3</v>
      </c>
      <c r="B273" s="46" t="s">
        <v>88</v>
      </c>
      <c r="C273" s="3" t="s">
        <v>1691</v>
      </c>
      <c r="D273" s="53" t="s">
        <v>2218</v>
      </c>
      <c r="E273" s="2" t="str">
        <f t="shared" si="4"/>
        <v>坐標幾何-10-g-4理解並欣賞幾何的性質可以透過坐標而轉化成數與式的關係，而數與式的代數操 作也可以透過坐標產生對應的幾何意義，熟練地轉換幾何與代數的表徵，並 用於推論及解決問題。</v>
      </c>
    </row>
    <row r="274" spans="1:5">
      <c r="A274" s="2">
        <v>3</v>
      </c>
      <c r="B274" s="46" t="s">
        <v>88</v>
      </c>
      <c r="C274" s="3" t="s">
        <v>1680</v>
      </c>
      <c r="D274" s="53" t="s">
        <v>2219</v>
      </c>
      <c r="E274" s="2" t="str">
        <f t="shared" si="4"/>
        <v>坐標幾何-10-g-5理解並欣賞坐標系統可為幾何問題提供簡潔的算法，而坐標的平移與伸縮可以簡 化代數問題，熟練前述操作，並用以推論及解決問題。</v>
      </c>
    </row>
    <row r="275" spans="1:5" ht="16.5">
      <c r="A275" s="5">
        <v>5</v>
      </c>
      <c r="B275" s="9" t="s">
        <v>89</v>
      </c>
      <c r="C275" s="3" t="s">
        <v>1692</v>
      </c>
      <c r="D275" s="57" t="s">
        <v>2220</v>
      </c>
      <c r="E275" s="2" t="str">
        <f t="shared" si="4"/>
        <v>代數-10-a-1理解多項式、分式與根式對應實數之運算規則，理解指數、對數的運算規則，並用於數學推論。</v>
      </c>
    </row>
    <row r="276" spans="1:5" ht="16.5">
      <c r="A276" s="5">
        <v>5</v>
      </c>
      <c r="B276" s="9" t="s">
        <v>89</v>
      </c>
      <c r="C276" s="3" t="s">
        <v>1697</v>
      </c>
      <c r="D276" s="57" t="s">
        <v>2221</v>
      </c>
      <c r="E276" s="2" t="str">
        <f t="shared" si="4"/>
        <v>代數-10-a-2理解並熟練多項式的運算操作，靈活應用於等式或函數，並用以推論及解決問題。</v>
      </c>
    </row>
    <row r="277" spans="1:5" ht="16.5">
      <c r="A277" s="5">
        <v>5</v>
      </c>
      <c r="B277" s="9" t="s">
        <v>89</v>
      </c>
      <c r="C277" s="3" t="s">
        <v>1698</v>
      </c>
      <c r="D277" s="57" t="s">
        <v>2222</v>
      </c>
      <c r="E277" s="2" t="str">
        <f t="shared" si="4"/>
        <v>代數-10-a-3認識矩陣，理解線性組合與矩陣運算的意涵，並用以解決問題。</v>
      </c>
    </row>
    <row r="278" spans="1:5" ht="16.5">
      <c r="A278" s="5">
        <v>5</v>
      </c>
      <c r="B278" s="9" t="s">
        <v>89</v>
      </c>
      <c r="C278" s="3" t="s">
        <v>1699</v>
      </c>
      <c r="D278" s="57" t="s">
        <v>2223</v>
      </c>
      <c r="E278" s="2" t="str">
        <f t="shared" si="4"/>
        <v>代數-10-a-4理解不等式之解區域的意涵，並用以解決問題。</v>
      </c>
    </row>
    <row r="279" spans="1:5">
      <c r="A279" s="5">
        <v>6</v>
      </c>
      <c r="B279" s="46" t="s">
        <v>90</v>
      </c>
      <c r="C279" s="2" t="s">
        <v>1704</v>
      </c>
      <c r="D279" s="53" t="s">
        <v>2224</v>
      </c>
      <c r="E279" s="2" t="str">
        <f t="shared" si="4"/>
        <v>函數-10-f-1認識函數，理解式與函數的關連並靈活轉換；理解函數圖形的意義，並用以 溝通。</v>
      </c>
    </row>
    <row r="280" spans="1:5">
      <c r="A280" s="5">
        <v>6</v>
      </c>
      <c r="B280" s="46" t="s">
        <v>90</v>
      </c>
      <c r="C280" s="2" t="s">
        <v>1707</v>
      </c>
      <c r="D280" s="53" t="s">
        <v>2225</v>
      </c>
      <c r="E280" s="2" t="str">
        <f t="shared" si="4"/>
        <v>函數-10-f-2認識多項式函數的圖形特徵，理解其特徵的意義，認識以多項式函數為數學模型 的關係或現象，並用以溝通和解決問題。</v>
      </c>
    </row>
    <row r="281" spans="1:5">
      <c r="A281" s="5">
        <v>6</v>
      </c>
      <c r="B281" s="46" t="s">
        <v>90</v>
      </c>
      <c r="C281" s="2" t="s">
        <v>1710</v>
      </c>
      <c r="D281" s="53" t="s">
        <v>2226</v>
      </c>
      <c r="E281" s="2" t="str">
        <f t="shared" si="4"/>
        <v>函數-10-f-3認識三角函數的圖形特徵，理解其特徵的意義，以正弦函數為數學模型的週 期性現象，並用以溝通和解決問題。</v>
      </c>
    </row>
    <row r="282" spans="1:5">
      <c r="A282" s="5">
        <v>6</v>
      </c>
      <c r="B282" s="46" t="s">
        <v>90</v>
      </c>
      <c r="C282" s="2" t="s">
        <v>1713</v>
      </c>
      <c r="D282" s="53" t="s">
        <v>2227</v>
      </c>
      <c r="E282" s="2" t="str">
        <f t="shared" si="4"/>
        <v>函數-10-f-4認識指數與對數函數的圖形特徵，理解其特徵的意義，以指數函數為數學模 型的成長或衰退現象，並用以溝通和解決問題。</v>
      </c>
    </row>
    <row r="283" spans="1:5">
      <c r="A283" s="5">
        <v>6</v>
      </c>
      <c r="B283" s="46" t="s">
        <v>90</v>
      </c>
      <c r="C283" s="2" t="s">
        <v>1716</v>
      </c>
      <c r="D283" s="53" t="s">
        <v>2228</v>
      </c>
      <c r="E283" s="2" t="str">
        <f t="shared" si="4"/>
        <v xml:space="preserve">函數-10-f-5 理解矩陣應用於線性映射的意義，並用以溝通、推論和解決問題。 </v>
      </c>
    </row>
    <row r="284" spans="1:5">
      <c r="A284" s="5">
        <v>6</v>
      </c>
      <c r="B284" s="46" t="s">
        <v>90</v>
      </c>
      <c r="C284" s="2" t="s">
        <v>1719</v>
      </c>
      <c r="D284" s="57" t="s">
        <v>2229</v>
      </c>
      <c r="E284" s="2" t="str">
        <f t="shared" si="4"/>
        <v>函數-10-f-6認識極限，理解微分與導數的意義，並用以溝通和推論。</v>
      </c>
    </row>
    <row r="285" spans="1:5">
      <c r="A285" s="5">
        <v>6</v>
      </c>
      <c r="B285" s="46" t="s">
        <v>90</v>
      </c>
      <c r="C285" s="2" t="s">
        <v>1722</v>
      </c>
      <c r="D285" s="57" t="s">
        <v>2230</v>
      </c>
      <c r="E285" s="2" t="str">
        <f t="shared" si="4"/>
        <v>函數-10-f-7理解導函數的意義，熟練其操作，並用以解決問題。</v>
      </c>
    </row>
    <row r="286" spans="1:5">
      <c r="A286" s="5">
        <v>6</v>
      </c>
      <c r="B286" s="46" t="s">
        <v>90</v>
      </c>
      <c r="C286" s="2" t="s">
        <v>1725</v>
      </c>
      <c r="D286" s="57" t="s">
        <v>2231</v>
      </c>
      <c r="E286" s="2" t="str">
        <f t="shared" si="4"/>
        <v>函數-10-f-8認識微分與積分互為逆運算，理解微積分基本定理的意義，並用以推論。</v>
      </c>
    </row>
    <row r="287" spans="1:5">
      <c r="A287" s="5">
        <v>6</v>
      </c>
      <c r="B287" s="46" t="s">
        <v>90</v>
      </c>
      <c r="C287" s="2" t="s">
        <v>1726</v>
      </c>
      <c r="D287" s="53" t="s">
        <v>2232</v>
      </c>
      <c r="E287" s="2" t="str">
        <f t="shared" si="4"/>
        <v xml:space="preserve">函數-10-f-9理解定積分的原理，並用以溝通、推論和解決問題。 </v>
      </c>
    </row>
    <row r="288" spans="1:5" ht="16.5">
      <c r="A288" s="2">
        <v>7</v>
      </c>
      <c r="B288" s="9" t="s">
        <v>49</v>
      </c>
      <c r="C288" s="2" t="s">
        <v>1731</v>
      </c>
      <c r="D288" s="53" t="s">
        <v>2233</v>
      </c>
      <c r="E288" s="2" t="str">
        <f t="shared" si="4"/>
        <v>資料與不確定性-10-d-1認識集合，理解並欣賞集合語言的簡潔性，操作集合的運算，以文氏圖作為 輔助，並用於溝通與推論。</v>
      </c>
    </row>
    <row r="289" spans="1:5" ht="16.5">
      <c r="A289" s="2">
        <v>7</v>
      </c>
      <c r="B289" s="9" t="s">
        <v>49</v>
      </c>
      <c r="C289" s="2" t="s">
        <v>1735</v>
      </c>
      <c r="D289" s="53" t="s">
        <v>2234</v>
      </c>
      <c r="E289" s="2" t="str">
        <f t="shared" si="4"/>
        <v>資料與不確定性-10-d-2判斷分析數據的時機，選用適當的統計量作為描述數據的參數，理解數據分 析可產生的例外，並處理例外。</v>
      </c>
    </row>
    <row r="290" spans="1:5" ht="16.5">
      <c r="A290" s="2">
        <v>7</v>
      </c>
      <c r="B290" s="9" t="s">
        <v>49</v>
      </c>
      <c r="C290" s="2" t="s">
        <v>1736</v>
      </c>
      <c r="D290" s="53" t="s">
        <v>2235</v>
      </c>
      <c r="E290" s="2" t="str">
        <f t="shared" si="4"/>
        <v>資料與不確定性-10-d-3理解事件的不確定性，並以機率將之量化。理解機率的性質並操作其運算， 用以溝通和推論。</v>
      </c>
    </row>
    <row r="291" spans="1:5" ht="16.5">
      <c r="A291" s="2">
        <v>7</v>
      </c>
      <c r="B291" s="9" t="s">
        <v>49</v>
      </c>
      <c r="C291" s="2" t="s">
        <v>1742</v>
      </c>
      <c r="D291" s="53" t="s">
        <v>2236</v>
      </c>
      <c r="E291" s="2" t="str">
        <f t="shared" si="4"/>
        <v>資料與不確定性-10-d-4認識隨機變數，理解其分佈概念，理解其參數的意義與算法，並用以推論和解 決問題。</v>
      </c>
    </row>
    <row r="292" spans="1:5" ht="16.5">
      <c r="A292" s="2">
        <v>7</v>
      </c>
      <c r="B292" s="9" t="s">
        <v>49</v>
      </c>
      <c r="C292" s="2" t="s">
        <v>1745</v>
      </c>
      <c r="D292" s="57" t="s">
        <v>2237</v>
      </c>
      <c r="E292" s="2" t="str">
        <f t="shared" si="4"/>
        <v>資料與不確定性-10-d-5以機率檢核不確定之假設或推論的合理性。</v>
      </c>
    </row>
    <row r="293" spans="1:5" ht="16.5">
      <c r="A293" s="2">
        <v>7</v>
      </c>
      <c r="B293" s="9" t="s">
        <v>49</v>
      </c>
      <c r="C293" s="2" t="s">
        <v>1748</v>
      </c>
      <c r="D293" s="58" t="s">
        <v>2238</v>
      </c>
      <c r="E293" s="2" t="str">
        <f t="shared" si="4"/>
        <v>資料與不確定性-10-d-6理解基本計數原理，運用策略與原理，窮舉所有狀況。</v>
      </c>
    </row>
    <row r="294" spans="1:5" ht="16.5">
      <c r="A294" s="2">
        <v>7</v>
      </c>
      <c r="B294" s="9" t="s">
        <v>49</v>
      </c>
      <c r="C294" s="2" t="s">
        <v>1751</v>
      </c>
      <c r="D294" s="59" t="s">
        <v>2239</v>
      </c>
      <c r="E294" s="2" t="str">
        <f t="shared" si="4"/>
        <v>資料與不確定性-10-d-7認識排列與組合的計數模型，理解其運算原理，並用於溝通和解決問題。</v>
      </c>
    </row>
    <row r="295" spans="1:5">
      <c r="E295" s="2" t="str">
        <f t="shared" si="4"/>
        <v>-</v>
      </c>
    </row>
    <row r="296" spans="1:5">
      <c r="E296" s="2" t="str">
        <f t="shared" si="4"/>
        <v>-</v>
      </c>
    </row>
    <row r="297" spans="1:5">
      <c r="E297" s="2" t="str">
        <f t="shared" si="4"/>
        <v>-</v>
      </c>
    </row>
    <row r="298" spans="1:5">
      <c r="E298" s="2" t="str">
        <f t="shared" si="4"/>
        <v>-</v>
      </c>
    </row>
    <row r="299" spans="1:5">
      <c r="E299" s="2" t="str">
        <f t="shared" si="4"/>
        <v>-</v>
      </c>
    </row>
    <row r="300" spans="1:5">
      <c r="E300" s="2" t="str">
        <f t="shared" si="4"/>
        <v>-</v>
      </c>
    </row>
    <row r="301" spans="1:5">
      <c r="E301" s="2" t="str">
        <f t="shared" si="4"/>
        <v>-</v>
      </c>
    </row>
    <row r="302" spans="1:5">
      <c r="E302" s="2" t="str">
        <f t="shared" si="4"/>
        <v>-</v>
      </c>
    </row>
    <row r="303" spans="1:5">
      <c r="E303" s="2" t="str">
        <f t="shared" si="4"/>
        <v>-</v>
      </c>
    </row>
    <row r="304" spans="1:5">
      <c r="E304" s="2" t="str">
        <f t="shared" si="4"/>
        <v>-</v>
      </c>
    </row>
    <row r="305" spans="5:5">
      <c r="E305" s="2" t="str">
        <f t="shared" si="4"/>
        <v>-</v>
      </c>
    </row>
    <row r="306" spans="5:5">
      <c r="E306" s="2" t="str">
        <f t="shared" si="4"/>
        <v>-</v>
      </c>
    </row>
    <row r="307" spans="5:5">
      <c r="E307" s="2" t="str">
        <f t="shared" si="4"/>
        <v>-</v>
      </c>
    </row>
    <row r="308" spans="5:5">
      <c r="E308" s="2" t="str">
        <f t="shared" si="4"/>
        <v>-</v>
      </c>
    </row>
    <row r="309" spans="5:5">
      <c r="E309" s="2" t="str">
        <f t="shared" si="4"/>
        <v>-</v>
      </c>
    </row>
    <row r="310" spans="5:5">
      <c r="E310" s="2" t="str">
        <f t="shared" si="4"/>
        <v>-</v>
      </c>
    </row>
    <row r="311" spans="5:5">
      <c r="E311" s="2" t="str">
        <f t="shared" si="4"/>
        <v>-</v>
      </c>
    </row>
    <row r="312" spans="5:5">
      <c r="E312" s="2" t="str">
        <f t="shared" si="4"/>
        <v>-</v>
      </c>
    </row>
    <row r="313" spans="5:5">
      <c r="E313" s="2" t="str">
        <f t="shared" si="4"/>
        <v>-</v>
      </c>
    </row>
    <row r="314" spans="5:5">
      <c r="E314" s="2" t="str">
        <f t="shared" si="4"/>
        <v>-</v>
      </c>
    </row>
    <row r="315" spans="5:5">
      <c r="E315" s="2" t="str">
        <f t="shared" si="4"/>
        <v>-</v>
      </c>
    </row>
    <row r="316" spans="5:5">
      <c r="E316" s="2" t="str">
        <f t="shared" si="4"/>
        <v>-</v>
      </c>
    </row>
    <row r="317" spans="5:5">
      <c r="E317" s="2" t="str">
        <f t="shared" si="4"/>
        <v>-</v>
      </c>
    </row>
    <row r="318" spans="5:5">
      <c r="E318" s="2" t="str">
        <f t="shared" si="4"/>
        <v>-</v>
      </c>
    </row>
    <row r="319" spans="5:5">
      <c r="E319" s="2" t="str">
        <f t="shared" si="4"/>
        <v>-</v>
      </c>
    </row>
    <row r="320" spans="5:5">
      <c r="E320" s="2" t="str">
        <f t="shared" si="4"/>
        <v>-</v>
      </c>
    </row>
    <row r="321" spans="5:5">
      <c r="E321" s="2" t="str">
        <f t="shared" si="4"/>
        <v>-</v>
      </c>
    </row>
    <row r="322" spans="5:5">
      <c r="E322" s="2" t="str">
        <f t="shared" si="4"/>
        <v>-</v>
      </c>
    </row>
    <row r="323" spans="5:5">
      <c r="E323" s="2" t="str">
        <f t="shared" ref="E323:E386" si="5">B323&amp;"-"&amp;C323&amp;D323</f>
        <v>-</v>
      </c>
    </row>
    <row r="324" spans="5:5">
      <c r="E324" s="2" t="str">
        <f t="shared" si="5"/>
        <v>-</v>
      </c>
    </row>
    <row r="325" spans="5:5">
      <c r="E325" s="2" t="str">
        <f t="shared" si="5"/>
        <v>-</v>
      </c>
    </row>
    <row r="326" spans="5:5">
      <c r="E326" s="2" t="str">
        <f t="shared" si="5"/>
        <v>-</v>
      </c>
    </row>
    <row r="327" spans="5:5">
      <c r="E327" s="2" t="str">
        <f t="shared" si="5"/>
        <v>-</v>
      </c>
    </row>
    <row r="328" spans="5:5">
      <c r="E328" s="2" t="str">
        <f t="shared" si="5"/>
        <v>-</v>
      </c>
    </row>
    <row r="329" spans="5:5">
      <c r="E329" s="2" t="str">
        <f t="shared" si="5"/>
        <v>-</v>
      </c>
    </row>
    <row r="330" spans="5:5">
      <c r="E330" s="2" t="str">
        <f t="shared" si="5"/>
        <v>-</v>
      </c>
    </row>
    <row r="331" spans="5:5">
      <c r="E331" s="2" t="str">
        <f t="shared" si="5"/>
        <v>-</v>
      </c>
    </row>
    <row r="332" spans="5:5">
      <c r="E332" s="2" t="str">
        <f t="shared" si="5"/>
        <v>-</v>
      </c>
    </row>
    <row r="333" spans="5:5">
      <c r="E333" s="2" t="str">
        <f t="shared" si="5"/>
        <v>-</v>
      </c>
    </row>
    <row r="334" spans="5:5">
      <c r="E334" s="2" t="str">
        <f t="shared" si="5"/>
        <v>-</v>
      </c>
    </row>
    <row r="335" spans="5:5">
      <c r="E335" s="2" t="str">
        <f t="shared" si="5"/>
        <v>-</v>
      </c>
    </row>
    <row r="336" spans="5:5">
      <c r="E336" s="2" t="str">
        <f t="shared" si="5"/>
        <v>-</v>
      </c>
    </row>
    <row r="337" spans="5:5">
      <c r="E337" s="2" t="str">
        <f t="shared" si="5"/>
        <v>-</v>
      </c>
    </row>
    <row r="338" spans="5:5">
      <c r="E338" s="2" t="str">
        <f t="shared" si="5"/>
        <v>-</v>
      </c>
    </row>
    <row r="339" spans="5:5">
      <c r="E339" s="2" t="str">
        <f t="shared" si="5"/>
        <v>-</v>
      </c>
    </row>
    <row r="340" spans="5:5">
      <c r="E340" s="2" t="str">
        <f t="shared" si="5"/>
        <v>-</v>
      </c>
    </row>
    <row r="341" spans="5:5">
      <c r="E341" s="2" t="str">
        <f t="shared" si="5"/>
        <v>-</v>
      </c>
    </row>
    <row r="342" spans="5:5">
      <c r="E342" s="2" t="str">
        <f t="shared" si="5"/>
        <v>-</v>
      </c>
    </row>
    <row r="343" spans="5:5">
      <c r="E343" s="2" t="str">
        <f t="shared" si="5"/>
        <v>-</v>
      </c>
    </row>
    <row r="344" spans="5:5">
      <c r="E344" s="2" t="str">
        <f t="shared" si="5"/>
        <v>-</v>
      </c>
    </row>
    <row r="345" spans="5:5">
      <c r="E345" s="2" t="str">
        <f t="shared" si="5"/>
        <v>-</v>
      </c>
    </row>
    <row r="346" spans="5:5">
      <c r="E346" s="2" t="str">
        <f t="shared" si="5"/>
        <v>-</v>
      </c>
    </row>
    <row r="347" spans="5:5">
      <c r="E347" s="2" t="str">
        <f t="shared" si="5"/>
        <v>-</v>
      </c>
    </row>
    <row r="348" spans="5:5">
      <c r="E348" s="2" t="str">
        <f t="shared" si="5"/>
        <v>-</v>
      </c>
    </row>
    <row r="349" spans="5:5">
      <c r="E349" s="2" t="str">
        <f t="shared" si="5"/>
        <v>-</v>
      </c>
    </row>
    <row r="350" spans="5:5">
      <c r="E350" s="2" t="str">
        <f t="shared" si="5"/>
        <v>-</v>
      </c>
    </row>
    <row r="351" spans="5:5">
      <c r="E351" s="2" t="str">
        <f t="shared" si="5"/>
        <v>-</v>
      </c>
    </row>
    <row r="352" spans="5:5">
      <c r="E352" s="2" t="str">
        <f t="shared" si="5"/>
        <v>-</v>
      </c>
    </row>
    <row r="353" spans="5:5">
      <c r="E353" s="2" t="str">
        <f t="shared" si="5"/>
        <v>-</v>
      </c>
    </row>
    <row r="354" spans="5:5">
      <c r="E354" s="2" t="str">
        <f t="shared" si="5"/>
        <v>-</v>
      </c>
    </row>
    <row r="355" spans="5:5">
      <c r="E355" s="2" t="str">
        <f t="shared" si="5"/>
        <v>-</v>
      </c>
    </row>
    <row r="356" spans="5:5">
      <c r="E356" s="2" t="str">
        <f t="shared" si="5"/>
        <v>-</v>
      </c>
    </row>
    <row r="357" spans="5:5">
      <c r="E357" s="2" t="str">
        <f t="shared" si="5"/>
        <v>-</v>
      </c>
    </row>
    <row r="358" spans="5:5">
      <c r="E358" s="2" t="str">
        <f t="shared" si="5"/>
        <v>-</v>
      </c>
    </row>
    <row r="359" spans="5:5">
      <c r="E359" s="2" t="str">
        <f t="shared" si="5"/>
        <v>-</v>
      </c>
    </row>
    <row r="360" spans="5:5">
      <c r="E360" s="2" t="str">
        <f t="shared" si="5"/>
        <v>-</v>
      </c>
    </row>
    <row r="361" spans="5:5">
      <c r="E361" s="2" t="str">
        <f t="shared" si="5"/>
        <v>-</v>
      </c>
    </row>
    <row r="362" spans="5:5">
      <c r="E362" s="2" t="str">
        <f t="shared" si="5"/>
        <v>-</v>
      </c>
    </row>
    <row r="363" spans="5:5">
      <c r="E363" s="2" t="str">
        <f t="shared" si="5"/>
        <v>-</v>
      </c>
    </row>
    <row r="364" spans="5:5">
      <c r="E364" s="2" t="str">
        <f t="shared" si="5"/>
        <v>-</v>
      </c>
    </row>
    <row r="365" spans="5:5">
      <c r="E365" s="2" t="str">
        <f t="shared" si="5"/>
        <v>-</v>
      </c>
    </row>
    <row r="366" spans="5:5">
      <c r="E366" s="2" t="str">
        <f t="shared" si="5"/>
        <v>-</v>
      </c>
    </row>
    <row r="367" spans="5:5">
      <c r="E367" s="2" t="str">
        <f t="shared" si="5"/>
        <v>-</v>
      </c>
    </row>
    <row r="368" spans="5:5">
      <c r="E368" s="2" t="str">
        <f t="shared" si="5"/>
        <v>-</v>
      </c>
    </row>
    <row r="369" spans="5:5">
      <c r="E369" s="2" t="str">
        <f t="shared" si="5"/>
        <v>-</v>
      </c>
    </row>
    <row r="370" spans="5:5">
      <c r="E370" s="2" t="str">
        <f t="shared" si="5"/>
        <v>-</v>
      </c>
    </row>
    <row r="371" spans="5:5">
      <c r="E371" s="2" t="str">
        <f t="shared" si="5"/>
        <v>-</v>
      </c>
    </row>
    <row r="372" spans="5:5">
      <c r="E372" s="2" t="str">
        <f t="shared" si="5"/>
        <v>-</v>
      </c>
    </row>
    <row r="373" spans="5:5">
      <c r="E373" s="2" t="str">
        <f t="shared" si="5"/>
        <v>-</v>
      </c>
    </row>
    <row r="374" spans="5:5">
      <c r="E374" s="2" t="str">
        <f t="shared" si="5"/>
        <v>-</v>
      </c>
    </row>
    <row r="375" spans="5:5">
      <c r="E375" s="2" t="str">
        <f t="shared" si="5"/>
        <v>-</v>
      </c>
    </row>
    <row r="376" spans="5:5">
      <c r="E376" s="2" t="str">
        <f t="shared" si="5"/>
        <v>-</v>
      </c>
    </row>
    <row r="377" spans="5:5">
      <c r="E377" s="2" t="str">
        <f t="shared" si="5"/>
        <v>-</v>
      </c>
    </row>
    <row r="378" spans="5:5">
      <c r="E378" s="2" t="str">
        <f t="shared" si="5"/>
        <v>-</v>
      </c>
    </row>
    <row r="379" spans="5:5">
      <c r="E379" s="2" t="str">
        <f t="shared" si="5"/>
        <v>-</v>
      </c>
    </row>
    <row r="380" spans="5:5">
      <c r="E380" s="2" t="str">
        <f t="shared" si="5"/>
        <v>-</v>
      </c>
    </row>
    <row r="381" spans="5:5">
      <c r="E381" s="2" t="str">
        <f t="shared" si="5"/>
        <v>-</v>
      </c>
    </row>
    <row r="382" spans="5:5">
      <c r="E382" s="2" t="str">
        <f t="shared" si="5"/>
        <v>-</v>
      </c>
    </row>
    <row r="383" spans="5:5">
      <c r="E383" s="2" t="str">
        <f t="shared" si="5"/>
        <v>-</v>
      </c>
    </row>
    <row r="384" spans="5:5">
      <c r="E384" s="2" t="str">
        <f t="shared" si="5"/>
        <v>-</v>
      </c>
    </row>
    <row r="385" spans="5:5">
      <c r="E385" s="2" t="str">
        <f t="shared" si="5"/>
        <v>-</v>
      </c>
    </row>
    <row r="386" spans="5:5">
      <c r="E386" s="2" t="str">
        <f t="shared" si="5"/>
        <v>-</v>
      </c>
    </row>
    <row r="387" spans="5:5">
      <c r="E387" s="2" t="str">
        <f t="shared" ref="E387:E450" si="6">B387&amp;"-"&amp;C387&amp;D387</f>
        <v>-</v>
      </c>
    </row>
    <row r="388" spans="5:5">
      <c r="E388" s="2" t="str">
        <f t="shared" si="6"/>
        <v>-</v>
      </c>
    </row>
    <row r="389" spans="5:5">
      <c r="E389" s="2" t="str">
        <f t="shared" si="6"/>
        <v>-</v>
      </c>
    </row>
    <row r="390" spans="5:5">
      <c r="E390" s="2" t="str">
        <f t="shared" si="6"/>
        <v>-</v>
      </c>
    </row>
    <row r="391" spans="5:5">
      <c r="E391" s="2" t="str">
        <f t="shared" si="6"/>
        <v>-</v>
      </c>
    </row>
    <row r="392" spans="5:5">
      <c r="E392" s="2" t="str">
        <f t="shared" si="6"/>
        <v>-</v>
      </c>
    </row>
    <row r="393" spans="5:5">
      <c r="E393" s="2" t="str">
        <f t="shared" si="6"/>
        <v>-</v>
      </c>
    </row>
    <row r="394" spans="5:5">
      <c r="E394" s="2" t="str">
        <f t="shared" si="6"/>
        <v>-</v>
      </c>
    </row>
    <row r="395" spans="5:5">
      <c r="E395" s="2" t="str">
        <f t="shared" si="6"/>
        <v>-</v>
      </c>
    </row>
    <row r="396" spans="5:5">
      <c r="E396" s="2" t="str">
        <f t="shared" si="6"/>
        <v>-</v>
      </c>
    </row>
    <row r="397" spans="5:5">
      <c r="E397" s="2" t="str">
        <f t="shared" si="6"/>
        <v>-</v>
      </c>
    </row>
    <row r="398" spans="5:5">
      <c r="E398" s="2" t="str">
        <f t="shared" si="6"/>
        <v>-</v>
      </c>
    </row>
    <row r="399" spans="5:5">
      <c r="E399" s="2" t="str">
        <f t="shared" si="6"/>
        <v>-</v>
      </c>
    </row>
    <row r="400" spans="5:5">
      <c r="E400" s="2" t="str">
        <f t="shared" si="6"/>
        <v>-</v>
      </c>
    </row>
    <row r="401" spans="5:5">
      <c r="E401" s="2" t="str">
        <f t="shared" si="6"/>
        <v>-</v>
      </c>
    </row>
    <row r="402" spans="5:5">
      <c r="E402" s="2" t="str">
        <f t="shared" si="6"/>
        <v>-</v>
      </c>
    </row>
    <row r="403" spans="5:5">
      <c r="E403" s="2" t="str">
        <f t="shared" si="6"/>
        <v>-</v>
      </c>
    </row>
    <row r="404" spans="5:5">
      <c r="E404" s="2" t="str">
        <f t="shared" si="6"/>
        <v>-</v>
      </c>
    </row>
    <row r="405" spans="5:5">
      <c r="E405" s="2" t="str">
        <f t="shared" si="6"/>
        <v>-</v>
      </c>
    </row>
    <row r="406" spans="5:5">
      <c r="E406" s="2" t="str">
        <f t="shared" si="6"/>
        <v>-</v>
      </c>
    </row>
    <row r="407" spans="5:5">
      <c r="E407" s="2" t="str">
        <f t="shared" si="6"/>
        <v>-</v>
      </c>
    </row>
    <row r="408" spans="5:5">
      <c r="E408" s="2" t="str">
        <f t="shared" si="6"/>
        <v>-</v>
      </c>
    </row>
    <row r="409" spans="5:5">
      <c r="E409" s="2" t="str">
        <f t="shared" si="6"/>
        <v>-</v>
      </c>
    </row>
    <row r="410" spans="5:5">
      <c r="E410" s="2" t="str">
        <f t="shared" si="6"/>
        <v>-</v>
      </c>
    </row>
    <row r="411" spans="5:5">
      <c r="E411" s="2" t="str">
        <f t="shared" si="6"/>
        <v>-</v>
      </c>
    </row>
    <row r="412" spans="5:5">
      <c r="E412" s="2" t="str">
        <f t="shared" si="6"/>
        <v>-</v>
      </c>
    </row>
    <row r="413" spans="5:5">
      <c r="E413" s="2" t="str">
        <f t="shared" si="6"/>
        <v>-</v>
      </c>
    </row>
    <row r="414" spans="5:5">
      <c r="E414" s="2" t="str">
        <f t="shared" si="6"/>
        <v>-</v>
      </c>
    </row>
    <row r="415" spans="5:5">
      <c r="E415" s="2" t="str">
        <f t="shared" si="6"/>
        <v>-</v>
      </c>
    </row>
    <row r="416" spans="5:5">
      <c r="E416" s="2" t="str">
        <f t="shared" si="6"/>
        <v>-</v>
      </c>
    </row>
    <row r="417" spans="5:5">
      <c r="E417" s="2" t="str">
        <f t="shared" si="6"/>
        <v>-</v>
      </c>
    </row>
    <row r="418" spans="5:5">
      <c r="E418" s="2" t="str">
        <f t="shared" si="6"/>
        <v>-</v>
      </c>
    </row>
    <row r="419" spans="5:5">
      <c r="E419" s="2" t="str">
        <f t="shared" si="6"/>
        <v>-</v>
      </c>
    </row>
    <row r="420" spans="5:5">
      <c r="E420" s="2" t="str">
        <f t="shared" si="6"/>
        <v>-</v>
      </c>
    </row>
    <row r="421" spans="5:5">
      <c r="E421" s="2" t="str">
        <f t="shared" si="6"/>
        <v>-</v>
      </c>
    </row>
    <row r="422" spans="5:5">
      <c r="E422" s="2" t="str">
        <f t="shared" si="6"/>
        <v>-</v>
      </c>
    </row>
    <row r="423" spans="5:5">
      <c r="E423" s="2" t="str">
        <f t="shared" si="6"/>
        <v>-</v>
      </c>
    </row>
    <row r="424" spans="5:5">
      <c r="E424" s="2" t="str">
        <f t="shared" si="6"/>
        <v>-</v>
      </c>
    </row>
    <row r="425" spans="5:5">
      <c r="E425" s="2" t="str">
        <f t="shared" si="6"/>
        <v>-</v>
      </c>
    </row>
    <row r="426" spans="5:5">
      <c r="E426" s="2" t="str">
        <f t="shared" si="6"/>
        <v>-</v>
      </c>
    </row>
    <row r="427" spans="5:5">
      <c r="E427" s="2" t="str">
        <f t="shared" si="6"/>
        <v>-</v>
      </c>
    </row>
    <row r="428" spans="5:5">
      <c r="E428" s="2" t="str">
        <f t="shared" si="6"/>
        <v>-</v>
      </c>
    </row>
    <row r="429" spans="5:5">
      <c r="E429" s="2" t="str">
        <f t="shared" si="6"/>
        <v>-</v>
      </c>
    </row>
    <row r="430" spans="5:5">
      <c r="E430" s="2" t="str">
        <f t="shared" si="6"/>
        <v>-</v>
      </c>
    </row>
    <row r="431" spans="5:5">
      <c r="E431" s="2" t="str">
        <f t="shared" si="6"/>
        <v>-</v>
      </c>
    </row>
    <row r="432" spans="5:5">
      <c r="E432" s="2" t="str">
        <f t="shared" si="6"/>
        <v>-</v>
      </c>
    </row>
    <row r="433" spans="5:5">
      <c r="E433" s="2" t="str">
        <f t="shared" si="6"/>
        <v>-</v>
      </c>
    </row>
    <row r="434" spans="5:5">
      <c r="E434" s="2" t="str">
        <f t="shared" si="6"/>
        <v>-</v>
      </c>
    </row>
    <row r="435" spans="5:5">
      <c r="E435" s="2" t="str">
        <f t="shared" si="6"/>
        <v>-</v>
      </c>
    </row>
    <row r="436" spans="5:5">
      <c r="E436" s="2" t="str">
        <f t="shared" si="6"/>
        <v>-</v>
      </c>
    </row>
    <row r="437" spans="5:5">
      <c r="E437" s="2" t="str">
        <f t="shared" si="6"/>
        <v>-</v>
      </c>
    </row>
    <row r="438" spans="5:5">
      <c r="E438" s="2" t="str">
        <f t="shared" si="6"/>
        <v>-</v>
      </c>
    </row>
    <row r="439" spans="5:5">
      <c r="E439" s="2" t="str">
        <f t="shared" si="6"/>
        <v>-</v>
      </c>
    </row>
    <row r="440" spans="5:5">
      <c r="E440" s="2" t="str">
        <f t="shared" si="6"/>
        <v>-</v>
      </c>
    </row>
    <row r="441" spans="5:5">
      <c r="E441" s="2" t="str">
        <f t="shared" si="6"/>
        <v>-</v>
      </c>
    </row>
    <row r="442" spans="5:5">
      <c r="E442" s="2" t="str">
        <f t="shared" si="6"/>
        <v>-</v>
      </c>
    </row>
    <row r="443" spans="5:5">
      <c r="E443" s="2" t="str">
        <f t="shared" si="6"/>
        <v>-</v>
      </c>
    </row>
    <row r="444" spans="5:5">
      <c r="E444" s="2" t="str">
        <f t="shared" si="6"/>
        <v>-</v>
      </c>
    </row>
    <row r="445" spans="5:5">
      <c r="E445" s="2" t="str">
        <f t="shared" si="6"/>
        <v>-</v>
      </c>
    </row>
    <row r="446" spans="5:5">
      <c r="E446" s="2" t="str">
        <f t="shared" si="6"/>
        <v>-</v>
      </c>
    </row>
    <row r="447" spans="5:5">
      <c r="E447" s="2" t="str">
        <f t="shared" si="6"/>
        <v>-</v>
      </c>
    </row>
    <row r="448" spans="5:5">
      <c r="E448" s="2" t="str">
        <f t="shared" si="6"/>
        <v>-</v>
      </c>
    </row>
    <row r="449" spans="5:5">
      <c r="E449" s="2" t="str">
        <f t="shared" si="6"/>
        <v>-</v>
      </c>
    </row>
    <row r="450" spans="5:5">
      <c r="E450" s="2" t="str">
        <f t="shared" si="6"/>
        <v>-</v>
      </c>
    </row>
    <row r="451" spans="5:5">
      <c r="E451" s="2" t="str">
        <f t="shared" ref="E451:E514" si="7">B451&amp;"-"&amp;C451&amp;D451</f>
        <v>-</v>
      </c>
    </row>
    <row r="452" spans="5:5">
      <c r="E452" s="2" t="str">
        <f t="shared" si="7"/>
        <v>-</v>
      </c>
    </row>
    <row r="453" spans="5:5">
      <c r="E453" s="2" t="str">
        <f t="shared" si="7"/>
        <v>-</v>
      </c>
    </row>
    <row r="454" spans="5:5">
      <c r="E454" s="2" t="str">
        <f t="shared" si="7"/>
        <v>-</v>
      </c>
    </row>
    <row r="455" spans="5:5">
      <c r="E455" s="2" t="str">
        <f t="shared" si="7"/>
        <v>-</v>
      </c>
    </row>
    <row r="456" spans="5:5">
      <c r="E456" s="2" t="str">
        <f t="shared" si="7"/>
        <v>-</v>
      </c>
    </row>
    <row r="457" spans="5:5">
      <c r="E457" s="2" t="str">
        <f t="shared" si="7"/>
        <v>-</v>
      </c>
    </row>
    <row r="458" spans="5:5">
      <c r="E458" s="2" t="str">
        <f t="shared" si="7"/>
        <v>-</v>
      </c>
    </row>
    <row r="459" spans="5:5">
      <c r="E459" s="2" t="str">
        <f t="shared" si="7"/>
        <v>-</v>
      </c>
    </row>
    <row r="460" spans="5:5">
      <c r="E460" s="2" t="str">
        <f t="shared" si="7"/>
        <v>-</v>
      </c>
    </row>
    <row r="461" spans="5:5">
      <c r="E461" s="2" t="str">
        <f t="shared" si="7"/>
        <v>-</v>
      </c>
    </row>
    <row r="462" spans="5:5">
      <c r="E462" s="2" t="str">
        <f t="shared" si="7"/>
        <v>-</v>
      </c>
    </row>
    <row r="463" spans="5:5">
      <c r="E463" s="2" t="str">
        <f t="shared" si="7"/>
        <v>-</v>
      </c>
    </row>
    <row r="464" spans="5:5">
      <c r="E464" s="2" t="str">
        <f t="shared" si="7"/>
        <v>-</v>
      </c>
    </row>
    <row r="465" spans="5:5">
      <c r="E465" s="2" t="str">
        <f t="shared" si="7"/>
        <v>-</v>
      </c>
    </row>
    <row r="466" spans="5:5">
      <c r="E466" s="2" t="str">
        <f t="shared" si="7"/>
        <v>-</v>
      </c>
    </row>
    <row r="467" spans="5:5">
      <c r="E467" s="2" t="str">
        <f t="shared" si="7"/>
        <v>-</v>
      </c>
    </row>
    <row r="468" spans="5:5">
      <c r="E468" s="2" t="str">
        <f t="shared" si="7"/>
        <v>-</v>
      </c>
    </row>
    <row r="469" spans="5:5">
      <c r="E469" s="2" t="str">
        <f t="shared" si="7"/>
        <v>-</v>
      </c>
    </row>
    <row r="470" spans="5:5">
      <c r="E470" s="2" t="str">
        <f t="shared" si="7"/>
        <v>-</v>
      </c>
    </row>
    <row r="471" spans="5:5">
      <c r="E471" s="2" t="str">
        <f t="shared" si="7"/>
        <v>-</v>
      </c>
    </row>
    <row r="472" spans="5:5">
      <c r="E472" s="2" t="str">
        <f t="shared" si="7"/>
        <v>-</v>
      </c>
    </row>
    <row r="473" spans="5:5">
      <c r="E473" s="2" t="str">
        <f t="shared" si="7"/>
        <v>-</v>
      </c>
    </row>
    <row r="474" spans="5:5">
      <c r="E474" s="2" t="str">
        <f t="shared" si="7"/>
        <v>-</v>
      </c>
    </row>
    <row r="475" spans="5:5">
      <c r="E475" s="2" t="str">
        <f t="shared" si="7"/>
        <v>-</v>
      </c>
    </row>
    <row r="476" spans="5:5">
      <c r="E476" s="2" t="str">
        <f t="shared" si="7"/>
        <v>-</v>
      </c>
    </row>
    <row r="477" spans="5:5">
      <c r="E477" s="2" t="str">
        <f t="shared" si="7"/>
        <v>-</v>
      </c>
    </row>
    <row r="478" spans="5:5">
      <c r="E478" s="2" t="str">
        <f t="shared" si="7"/>
        <v>-</v>
      </c>
    </row>
    <row r="479" spans="5:5">
      <c r="E479" s="2" t="str">
        <f t="shared" si="7"/>
        <v>-</v>
      </c>
    </row>
    <row r="480" spans="5:5">
      <c r="E480" s="2" t="str">
        <f t="shared" si="7"/>
        <v>-</v>
      </c>
    </row>
    <row r="481" spans="5:5">
      <c r="E481" s="2" t="str">
        <f t="shared" si="7"/>
        <v>-</v>
      </c>
    </row>
    <row r="482" spans="5:5">
      <c r="E482" s="2" t="str">
        <f t="shared" si="7"/>
        <v>-</v>
      </c>
    </row>
    <row r="483" spans="5:5">
      <c r="E483" s="2" t="str">
        <f t="shared" si="7"/>
        <v>-</v>
      </c>
    </row>
    <row r="484" spans="5:5">
      <c r="E484" s="2" t="str">
        <f t="shared" si="7"/>
        <v>-</v>
      </c>
    </row>
    <row r="485" spans="5:5">
      <c r="E485" s="2" t="str">
        <f t="shared" si="7"/>
        <v>-</v>
      </c>
    </row>
    <row r="486" spans="5:5">
      <c r="E486" s="2" t="str">
        <f t="shared" si="7"/>
        <v>-</v>
      </c>
    </row>
    <row r="487" spans="5:5">
      <c r="E487" s="2" t="str">
        <f t="shared" si="7"/>
        <v>-</v>
      </c>
    </row>
    <row r="488" spans="5:5">
      <c r="E488" s="2" t="str">
        <f t="shared" si="7"/>
        <v>-</v>
      </c>
    </row>
    <row r="489" spans="5:5">
      <c r="E489" s="2" t="str">
        <f t="shared" si="7"/>
        <v>-</v>
      </c>
    </row>
    <row r="490" spans="5:5">
      <c r="E490" s="2" t="str">
        <f t="shared" si="7"/>
        <v>-</v>
      </c>
    </row>
    <row r="491" spans="5:5">
      <c r="E491" s="2" t="str">
        <f t="shared" si="7"/>
        <v>-</v>
      </c>
    </row>
    <row r="492" spans="5:5">
      <c r="E492" s="2" t="str">
        <f t="shared" si="7"/>
        <v>-</v>
      </c>
    </row>
    <row r="493" spans="5:5">
      <c r="E493" s="2" t="str">
        <f t="shared" si="7"/>
        <v>-</v>
      </c>
    </row>
    <row r="494" spans="5:5">
      <c r="E494" s="2" t="str">
        <f t="shared" si="7"/>
        <v>-</v>
      </c>
    </row>
    <row r="495" spans="5:5">
      <c r="E495" s="2" t="str">
        <f t="shared" si="7"/>
        <v>-</v>
      </c>
    </row>
    <row r="496" spans="5:5">
      <c r="E496" s="2" t="str">
        <f t="shared" si="7"/>
        <v>-</v>
      </c>
    </row>
    <row r="497" spans="5:5">
      <c r="E497" s="2" t="str">
        <f t="shared" si="7"/>
        <v>-</v>
      </c>
    </row>
    <row r="498" spans="5:5">
      <c r="E498" s="2" t="str">
        <f t="shared" si="7"/>
        <v>-</v>
      </c>
    </row>
    <row r="499" spans="5:5">
      <c r="E499" s="2" t="str">
        <f t="shared" si="7"/>
        <v>-</v>
      </c>
    </row>
    <row r="500" spans="5:5">
      <c r="E500" s="2" t="str">
        <f t="shared" si="7"/>
        <v>-</v>
      </c>
    </row>
    <row r="501" spans="5:5">
      <c r="E501" s="2" t="str">
        <f t="shared" si="7"/>
        <v>-</v>
      </c>
    </row>
    <row r="502" spans="5:5">
      <c r="E502" s="2" t="str">
        <f t="shared" si="7"/>
        <v>-</v>
      </c>
    </row>
    <row r="503" spans="5:5">
      <c r="E503" s="2" t="str">
        <f t="shared" si="7"/>
        <v>-</v>
      </c>
    </row>
    <row r="504" spans="5:5">
      <c r="E504" s="2" t="str">
        <f t="shared" si="7"/>
        <v>-</v>
      </c>
    </row>
    <row r="505" spans="5:5">
      <c r="E505" s="2" t="str">
        <f t="shared" si="7"/>
        <v>-</v>
      </c>
    </row>
    <row r="506" spans="5:5">
      <c r="E506" s="2" t="str">
        <f t="shared" si="7"/>
        <v>-</v>
      </c>
    </row>
    <row r="507" spans="5:5">
      <c r="E507" s="2" t="str">
        <f t="shared" si="7"/>
        <v>-</v>
      </c>
    </row>
    <row r="508" spans="5:5">
      <c r="E508" s="2" t="str">
        <f t="shared" si="7"/>
        <v>-</v>
      </c>
    </row>
    <row r="509" spans="5:5">
      <c r="E509" s="2" t="str">
        <f t="shared" si="7"/>
        <v>-</v>
      </c>
    </row>
    <row r="510" spans="5:5">
      <c r="E510" s="2" t="str">
        <f t="shared" si="7"/>
        <v>-</v>
      </c>
    </row>
    <row r="511" spans="5:5">
      <c r="E511" s="2" t="str">
        <f t="shared" si="7"/>
        <v>-</v>
      </c>
    </row>
    <row r="512" spans="5:5">
      <c r="E512" s="2" t="str">
        <f t="shared" si="7"/>
        <v>-</v>
      </c>
    </row>
    <row r="513" spans="5:5">
      <c r="E513" s="2" t="str">
        <f t="shared" si="7"/>
        <v>-</v>
      </c>
    </row>
    <row r="514" spans="5:5">
      <c r="E514" s="2" t="str">
        <f t="shared" si="7"/>
        <v>-</v>
      </c>
    </row>
    <row r="515" spans="5:5">
      <c r="E515" s="2" t="str">
        <f t="shared" ref="E515:E578" si="8">B515&amp;"-"&amp;C515&amp;D515</f>
        <v>-</v>
      </c>
    </row>
    <row r="516" spans="5:5">
      <c r="E516" s="2" t="str">
        <f t="shared" si="8"/>
        <v>-</v>
      </c>
    </row>
    <row r="517" spans="5:5">
      <c r="E517" s="2" t="str">
        <f t="shared" si="8"/>
        <v>-</v>
      </c>
    </row>
    <row r="518" spans="5:5">
      <c r="E518" s="2" t="str">
        <f t="shared" si="8"/>
        <v>-</v>
      </c>
    </row>
    <row r="519" spans="5:5">
      <c r="E519" s="2" t="str">
        <f t="shared" si="8"/>
        <v>-</v>
      </c>
    </row>
    <row r="520" spans="5:5">
      <c r="E520" s="2" t="str">
        <f t="shared" si="8"/>
        <v>-</v>
      </c>
    </row>
    <row r="521" spans="5:5">
      <c r="E521" s="2" t="str">
        <f t="shared" si="8"/>
        <v>-</v>
      </c>
    </row>
    <row r="522" spans="5:5">
      <c r="E522" s="2" t="str">
        <f t="shared" si="8"/>
        <v>-</v>
      </c>
    </row>
    <row r="523" spans="5:5">
      <c r="E523" s="2" t="str">
        <f t="shared" si="8"/>
        <v>-</v>
      </c>
    </row>
    <row r="524" spans="5:5">
      <c r="E524" s="2" t="str">
        <f t="shared" si="8"/>
        <v>-</v>
      </c>
    </row>
    <row r="525" spans="5:5">
      <c r="E525" s="2" t="str">
        <f t="shared" si="8"/>
        <v>-</v>
      </c>
    </row>
    <row r="526" spans="5:5">
      <c r="E526" s="2" t="str">
        <f t="shared" si="8"/>
        <v>-</v>
      </c>
    </row>
    <row r="527" spans="5:5">
      <c r="E527" s="2" t="str">
        <f t="shared" si="8"/>
        <v>-</v>
      </c>
    </row>
    <row r="528" spans="5:5">
      <c r="E528" s="2" t="str">
        <f t="shared" si="8"/>
        <v>-</v>
      </c>
    </row>
    <row r="529" spans="5:5">
      <c r="E529" s="2" t="str">
        <f t="shared" si="8"/>
        <v>-</v>
      </c>
    </row>
    <row r="530" spans="5:5">
      <c r="E530" s="2" t="str">
        <f t="shared" si="8"/>
        <v>-</v>
      </c>
    </row>
    <row r="531" spans="5:5">
      <c r="E531" s="2" t="str">
        <f t="shared" si="8"/>
        <v>-</v>
      </c>
    </row>
    <row r="532" spans="5:5">
      <c r="E532" s="2" t="str">
        <f t="shared" si="8"/>
        <v>-</v>
      </c>
    </row>
    <row r="533" spans="5:5">
      <c r="E533" s="2" t="str">
        <f t="shared" si="8"/>
        <v>-</v>
      </c>
    </row>
    <row r="534" spans="5:5">
      <c r="E534" s="2" t="str">
        <f t="shared" si="8"/>
        <v>-</v>
      </c>
    </row>
    <row r="535" spans="5:5">
      <c r="E535" s="2" t="str">
        <f t="shared" si="8"/>
        <v>-</v>
      </c>
    </row>
    <row r="536" spans="5:5">
      <c r="E536" s="2" t="str">
        <f t="shared" si="8"/>
        <v>-</v>
      </c>
    </row>
    <row r="537" spans="5:5">
      <c r="E537" s="2" t="str">
        <f t="shared" si="8"/>
        <v>-</v>
      </c>
    </row>
    <row r="538" spans="5:5">
      <c r="E538" s="2" t="str">
        <f t="shared" si="8"/>
        <v>-</v>
      </c>
    </row>
    <row r="539" spans="5:5">
      <c r="E539" s="2" t="str">
        <f t="shared" si="8"/>
        <v>-</v>
      </c>
    </row>
    <row r="540" spans="5:5">
      <c r="E540" s="2" t="str">
        <f t="shared" si="8"/>
        <v>-</v>
      </c>
    </row>
    <row r="541" spans="5:5">
      <c r="E541" s="2" t="str">
        <f t="shared" si="8"/>
        <v>-</v>
      </c>
    </row>
    <row r="542" spans="5:5">
      <c r="E542" s="2" t="str">
        <f t="shared" si="8"/>
        <v>-</v>
      </c>
    </row>
    <row r="543" spans="5:5">
      <c r="E543" s="2" t="str">
        <f t="shared" si="8"/>
        <v>-</v>
      </c>
    </row>
    <row r="544" spans="5:5">
      <c r="E544" s="2" t="str">
        <f t="shared" si="8"/>
        <v>-</v>
      </c>
    </row>
    <row r="545" spans="5:5">
      <c r="E545" s="2" t="str">
        <f t="shared" si="8"/>
        <v>-</v>
      </c>
    </row>
    <row r="546" spans="5:5">
      <c r="E546" s="2" t="str">
        <f t="shared" si="8"/>
        <v>-</v>
      </c>
    </row>
    <row r="547" spans="5:5">
      <c r="E547" s="2" t="str">
        <f t="shared" si="8"/>
        <v>-</v>
      </c>
    </row>
    <row r="548" spans="5:5">
      <c r="E548" s="2" t="str">
        <f t="shared" si="8"/>
        <v>-</v>
      </c>
    </row>
    <row r="549" spans="5:5">
      <c r="E549" s="2" t="str">
        <f t="shared" si="8"/>
        <v>-</v>
      </c>
    </row>
    <row r="550" spans="5:5">
      <c r="E550" s="2" t="str">
        <f t="shared" si="8"/>
        <v>-</v>
      </c>
    </row>
    <row r="551" spans="5:5">
      <c r="E551" s="2" t="str">
        <f t="shared" si="8"/>
        <v>-</v>
      </c>
    </row>
    <row r="552" spans="5:5">
      <c r="E552" s="2" t="str">
        <f t="shared" si="8"/>
        <v>-</v>
      </c>
    </row>
    <row r="553" spans="5:5">
      <c r="E553" s="2" t="str">
        <f t="shared" si="8"/>
        <v>-</v>
      </c>
    </row>
    <row r="554" spans="5:5">
      <c r="E554" s="2" t="str">
        <f t="shared" si="8"/>
        <v>-</v>
      </c>
    </row>
    <row r="555" spans="5:5">
      <c r="E555" s="2" t="str">
        <f t="shared" si="8"/>
        <v>-</v>
      </c>
    </row>
    <row r="556" spans="5:5">
      <c r="E556" s="2" t="str">
        <f t="shared" si="8"/>
        <v>-</v>
      </c>
    </row>
    <row r="557" spans="5:5">
      <c r="E557" s="2" t="str">
        <f t="shared" si="8"/>
        <v>-</v>
      </c>
    </row>
    <row r="558" spans="5:5">
      <c r="E558" s="2" t="str">
        <f t="shared" si="8"/>
        <v>-</v>
      </c>
    </row>
    <row r="559" spans="5:5">
      <c r="E559" s="2" t="str">
        <f t="shared" si="8"/>
        <v>-</v>
      </c>
    </row>
    <row r="560" spans="5:5">
      <c r="E560" s="2" t="str">
        <f t="shared" si="8"/>
        <v>-</v>
      </c>
    </row>
    <row r="561" spans="5:5">
      <c r="E561" s="2" t="str">
        <f t="shared" si="8"/>
        <v>-</v>
      </c>
    </row>
    <row r="562" spans="5:5">
      <c r="E562" s="2" t="str">
        <f t="shared" si="8"/>
        <v>-</v>
      </c>
    </row>
    <row r="563" spans="5:5">
      <c r="E563" s="2" t="str">
        <f t="shared" si="8"/>
        <v>-</v>
      </c>
    </row>
    <row r="564" spans="5:5">
      <c r="E564" s="2" t="str">
        <f t="shared" si="8"/>
        <v>-</v>
      </c>
    </row>
    <row r="565" spans="5:5">
      <c r="E565" s="2" t="str">
        <f t="shared" si="8"/>
        <v>-</v>
      </c>
    </row>
    <row r="566" spans="5:5">
      <c r="E566" s="2" t="str">
        <f t="shared" si="8"/>
        <v>-</v>
      </c>
    </row>
    <row r="567" spans="5:5">
      <c r="E567" s="2" t="str">
        <f t="shared" si="8"/>
        <v>-</v>
      </c>
    </row>
    <row r="568" spans="5:5">
      <c r="E568" s="2" t="str">
        <f t="shared" si="8"/>
        <v>-</v>
      </c>
    </row>
    <row r="569" spans="5:5">
      <c r="E569" s="2" t="str">
        <f t="shared" si="8"/>
        <v>-</v>
      </c>
    </row>
    <row r="570" spans="5:5">
      <c r="E570" s="2" t="str">
        <f t="shared" si="8"/>
        <v>-</v>
      </c>
    </row>
    <row r="571" spans="5:5">
      <c r="E571" s="2" t="str">
        <f t="shared" si="8"/>
        <v>-</v>
      </c>
    </row>
    <row r="572" spans="5:5">
      <c r="E572" s="2" t="str">
        <f t="shared" si="8"/>
        <v>-</v>
      </c>
    </row>
    <row r="573" spans="5:5">
      <c r="E573" s="2" t="str">
        <f t="shared" si="8"/>
        <v>-</v>
      </c>
    </row>
    <row r="574" spans="5:5">
      <c r="E574" s="2" t="str">
        <f t="shared" si="8"/>
        <v>-</v>
      </c>
    </row>
    <row r="575" spans="5:5">
      <c r="E575" s="2" t="str">
        <f t="shared" si="8"/>
        <v>-</v>
      </c>
    </row>
    <row r="576" spans="5:5">
      <c r="E576" s="2" t="str">
        <f t="shared" si="8"/>
        <v>-</v>
      </c>
    </row>
    <row r="577" spans="5:5">
      <c r="E577" s="2" t="str">
        <f t="shared" si="8"/>
        <v>-</v>
      </c>
    </row>
    <row r="578" spans="5:5">
      <c r="E578" s="2" t="str">
        <f t="shared" si="8"/>
        <v>-</v>
      </c>
    </row>
    <row r="579" spans="5:5">
      <c r="E579" s="2" t="str">
        <f t="shared" ref="E579:E642" si="9">B579&amp;"-"&amp;C579&amp;D579</f>
        <v>-</v>
      </c>
    </row>
    <row r="580" spans="5:5">
      <c r="E580" s="2" t="str">
        <f t="shared" si="9"/>
        <v>-</v>
      </c>
    </row>
    <row r="581" spans="5:5">
      <c r="E581" s="2" t="str">
        <f t="shared" si="9"/>
        <v>-</v>
      </c>
    </row>
    <row r="582" spans="5:5">
      <c r="E582" s="2" t="str">
        <f t="shared" si="9"/>
        <v>-</v>
      </c>
    </row>
    <row r="583" spans="5:5">
      <c r="E583" s="2" t="str">
        <f t="shared" si="9"/>
        <v>-</v>
      </c>
    </row>
    <row r="584" spans="5:5">
      <c r="E584" s="2" t="str">
        <f t="shared" si="9"/>
        <v>-</v>
      </c>
    </row>
    <row r="585" spans="5:5">
      <c r="E585" s="2" t="str">
        <f t="shared" si="9"/>
        <v>-</v>
      </c>
    </row>
    <row r="586" spans="5:5">
      <c r="E586" s="2" t="str">
        <f t="shared" si="9"/>
        <v>-</v>
      </c>
    </row>
    <row r="587" spans="5:5">
      <c r="E587" s="2" t="str">
        <f t="shared" si="9"/>
        <v>-</v>
      </c>
    </row>
    <row r="588" spans="5:5">
      <c r="E588" s="2" t="str">
        <f t="shared" si="9"/>
        <v>-</v>
      </c>
    </row>
    <row r="589" spans="5:5">
      <c r="E589" s="2" t="str">
        <f t="shared" si="9"/>
        <v>-</v>
      </c>
    </row>
    <row r="590" spans="5:5">
      <c r="E590" s="2" t="str">
        <f t="shared" si="9"/>
        <v>-</v>
      </c>
    </row>
    <row r="591" spans="5:5">
      <c r="E591" s="2" t="str">
        <f t="shared" si="9"/>
        <v>-</v>
      </c>
    </row>
    <row r="592" spans="5:5">
      <c r="E592" s="2" t="str">
        <f t="shared" si="9"/>
        <v>-</v>
      </c>
    </row>
    <row r="593" spans="5:5">
      <c r="E593" s="2" t="str">
        <f t="shared" si="9"/>
        <v>-</v>
      </c>
    </row>
    <row r="594" spans="5:5">
      <c r="E594" s="2" t="str">
        <f t="shared" si="9"/>
        <v>-</v>
      </c>
    </row>
    <row r="595" spans="5:5">
      <c r="E595" s="2" t="str">
        <f t="shared" si="9"/>
        <v>-</v>
      </c>
    </row>
    <row r="596" spans="5:5">
      <c r="E596" s="2" t="str">
        <f t="shared" si="9"/>
        <v>-</v>
      </c>
    </row>
    <row r="597" spans="5:5">
      <c r="E597" s="2" t="str">
        <f t="shared" si="9"/>
        <v>-</v>
      </c>
    </row>
    <row r="598" spans="5:5">
      <c r="E598" s="2" t="str">
        <f t="shared" si="9"/>
        <v>-</v>
      </c>
    </row>
    <row r="599" spans="5:5">
      <c r="E599" s="2" t="str">
        <f t="shared" si="9"/>
        <v>-</v>
      </c>
    </row>
    <row r="600" spans="5:5">
      <c r="E600" s="2" t="str">
        <f t="shared" si="9"/>
        <v>-</v>
      </c>
    </row>
    <row r="601" spans="5:5">
      <c r="E601" s="2" t="str">
        <f t="shared" si="9"/>
        <v>-</v>
      </c>
    </row>
    <row r="602" spans="5:5">
      <c r="E602" s="2" t="str">
        <f t="shared" si="9"/>
        <v>-</v>
      </c>
    </row>
    <row r="603" spans="5:5">
      <c r="E603" s="2" t="str">
        <f t="shared" si="9"/>
        <v>-</v>
      </c>
    </row>
    <row r="604" spans="5:5">
      <c r="E604" s="2" t="str">
        <f t="shared" si="9"/>
        <v>-</v>
      </c>
    </row>
    <row r="605" spans="5:5">
      <c r="E605" s="2" t="str">
        <f t="shared" si="9"/>
        <v>-</v>
      </c>
    </row>
    <row r="606" spans="5:5">
      <c r="E606" s="2" t="str">
        <f t="shared" si="9"/>
        <v>-</v>
      </c>
    </row>
    <row r="607" spans="5:5">
      <c r="E607" s="2" t="str">
        <f t="shared" si="9"/>
        <v>-</v>
      </c>
    </row>
    <row r="608" spans="5:5">
      <c r="E608" s="2" t="str">
        <f t="shared" si="9"/>
        <v>-</v>
      </c>
    </row>
    <row r="609" spans="5:5">
      <c r="E609" s="2" t="str">
        <f t="shared" si="9"/>
        <v>-</v>
      </c>
    </row>
    <row r="610" spans="5:5">
      <c r="E610" s="2" t="str">
        <f t="shared" si="9"/>
        <v>-</v>
      </c>
    </row>
    <row r="611" spans="5:5">
      <c r="E611" s="2" t="str">
        <f t="shared" si="9"/>
        <v>-</v>
      </c>
    </row>
    <row r="612" spans="5:5">
      <c r="E612" s="2" t="str">
        <f t="shared" si="9"/>
        <v>-</v>
      </c>
    </row>
    <row r="613" spans="5:5">
      <c r="E613" s="2" t="str">
        <f t="shared" si="9"/>
        <v>-</v>
      </c>
    </row>
    <row r="614" spans="5:5">
      <c r="E614" s="2" t="str">
        <f t="shared" si="9"/>
        <v>-</v>
      </c>
    </row>
    <row r="615" spans="5:5">
      <c r="E615" s="2" t="str">
        <f t="shared" si="9"/>
        <v>-</v>
      </c>
    </row>
    <row r="616" spans="5:5">
      <c r="E616" s="2" t="str">
        <f t="shared" si="9"/>
        <v>-</v>
      </c>
    </row>
    <row r="617" spans="5:5">
      <c r="E617" s="2" t="str">
        <f t="shared" si="9"/>
        <v>-</v>
      </c>
    </row>
    <row r="618" spans="5:5">
      <c r="E618" s="2" t="str">
        <f t="shared" si="9"/>
        <v>-</v>
      </c>
    </row>
    <row r="619" spans="5:5">
      <c r="E619" s="2" t="str">
        <f t="shared" si="9"/>
        <v>-</v>
      </c>
    </row>
    <row r="620" spans="5:5">
      <c r="E620" s="2" t="str">
        <f t="shared" si="9"/>
        <v>-</v>
      </c>
    </row>
    <row r="621" spans="5:5">
      <c r="E621" s="2" t="str">
        <f t="shared" si="9"/>
        <v>-</v>
      </c>
    </row>
    <row r="622" spans="5:5">
      <c r="E622" s="2" t="str">
        <f t="shared" si="9"/>
        <v>-</v>
      </c>
    </row>
    <row r="623" spans="5:5">
      <c r="E623" s="2" t="str">
        <f t="shared" si="9"/>
        <v>-</v>
      </c>
    </row>
    <row r="624" spans="5:5">
      <c r="E624" s="2" t="str">
        <f t="shared" si="9"/>
        <v>-</v>
      </c>
    </row>
    <row r="625" spans="5:5">
      <c r="E625" s="2" t="str">
        <f t="shared" si="9"/>
        <v>-</v>
      </c>
    </row>
    <row r="626" spans="5:5">
      <c r="E626" s="2" t="str">
        <f t="shared" si="9"/>
        <v>-</v>
      </c>
    </row>
    <row r="627" spans="5:5">
      <c r="E627" s="2" t="str">
        <f t="shared" si="9"/>
        <v>-</v>
      </c>
    </row>
    <row r="628" spans="5:5">
      <c r="E628" s="2" t="str">
        <f t="shared" si="9"/>
        <v>-</v>
      </c>
    </row>
    <row r="629" spans="5:5">
      <c r="E629" s="2" t="str">
        <f t="shared" si="9"/>
        <v>-</v>
      </c>
    </row>
    <row r="630" spans="5:5">
      <c r="E630" s="2" t="str">
        <f t="shared" si="9"/>
        <v>-</v>
      </c>
    </row>
    <row r="631" spans="5:5">
      <c r="E631" s="2" t="str">
        <f t="shared" si="9"/>
        <v>-</v>
      </c>
    </row>
    <row r="632" spans="5:5">
      <c r="E632" s="2" t="str">
        <f t="shared" si="9"/>
        <v>-</v>
      </c>
    </row>
    <row r="633" spans="5:5">
      <c r="E633" s="2" t="str">
        <f t="shared" si="9"/>
        <v>-</v>
      </c>
    </row>
    <row r="634" spans="5:5">
      <c r="E634" s="2" t="str">
        <f t="shared" si="9"/>
        <v>-</v>
      </c>
    </row>
    <row r="635" spans="5:5">
      <c r="E635" s="2" t="str">
        <f t="shared" si="9"/>
        <v>-</v>
      </c>
    </row>
    <row r="636" spans="5:5">
      <c r="E636" s="2" t="str">
        <f t="shared" si="9"/>
        <v>-</v>
      </c>
    </row>
    <row r="637" spans="5:5">
      <c r="E637" s="2" t="str">
        <f t="shared" si="9"/>
        <v>-</v>
      </c>
    </row>
    <row r="638" spans="5:5">
      <c r="E638" s="2" t="str">
        <f t="shared" si="9"/>
        <v>-</v>
      </c>
    </row>
    <row r="639" spans="5:5">
      <c r="E639" s="2" t="str">
        <f t="shared" si="9"/>
        <v>-</v>
      </c>
    </row>
    <row r="640" spans="5:5">
      <c r="E640" s="2" t="str">
        <f t="shared" si="9"/>
        <v>-</v>
      </c>
    </row>
    <row r="641" spans="5:5">
      <c r="E641" s="2" t="str">
        <f t="shared" si="9"/>
        <v>-</v>
      </c>
    </row>
    <row r="642" spans="5:5">
      <c r="E642" s="2" t="str">
        <f t="shared" si="9"/>
        <v>-</v>
      </c>
    </row>
    <row r="643" spans="5:5">
      <c r="E643" s="2" t="str">
        <f t="shared" ref="E643:E706" si="10">B643&amp;"-"&amp;C643&amp;D643</f>
        <v>-</v>
      </c>
    </row>
    <row r="644" spans="5:5">
      <c r="E644" s="2" t="str">
        <f t="shared" si="10"/>
        <v>-</v>
      </c>
    </row>
    <row r="645" spans="5:5">
      <c r="E645" s="2" t="str">
        <f t="shared" si="10"/>
        <v>-</v>
      </c>
    </row>
    <row r="646" spans="5:5">
      <c r="E646" s="2" t="str">
        <f t="shared" si="10"/>
        <v>-</v>
      </c>
    </row>
    <row r="647" spans="5:5">
      <c r="E647" s="2" t="str">
        <f t="shared" si="10"/>
        <v>-</v>
      </c>
    </row>
    <row r="648" spans="5:5">
      <c r="E648" s="2" t="str">
        <f t="shared" si="10"/>
        <v>-</v>
      </c>
    </row>
    <row r="649" spans="5:5">
      <c r="E649" s="2" t="str">
        <f t="shared" si="10"/>
        <v>-</v>
      </c>
    </row>
    <row r="650" spans="5:5">
      <c r="E650" s="2" t="str">
        <f t="shared" si="10"/>
        <v>-</v>
      </c>
    </row>
    <row r="651" spans="5:5">
      <c r="E651" s="2" t="str">
        <f t="shared" si="10"/>
        <v>-</v>
      </c>
    </row>
    <row r="652" spans="5:5">
      <c r="E652" s="2" t="str">
        <f t="shared" si="10"/>
        <v>-</v>
      </c>
    </row>
    <row r="653" spans="5:5">
      <c r="E653" s="2" t="str">
        <f t="shared" si="10"/>
        <v>-</v>
      </c>
    </row>
    <row r="654" spans="5:5">
      <c r="E654" s="2" t="str">
        <f t="shared" si="10"/>
        <v>-</v>
      </c>
    </row>
    <row r="655" spans="5:5">
      <c r="E655" s="2" t="str">
        <f t="shared" si="10"/>
        <v>-</v>
      </c>
    </row>
    <row r="656" spans="5:5">
      <c r="E656" s="2" t="str">
        <f t="shared" si="10"/>
        <v>-</v>
      </c>
    </row>
    <row r="657" spans="5:5">
      <c r="E657" s="2" t="str">
        <f t="shared" si="10"/>
        <v>-</v>
      </c>
    </row>
    <row r="658" spans="5:5">
      <c r="E658" s="2" t="str">
        <f t="shared" si="10"/>
        <v>-</v>
      </c>
    </row>
    <row r="659" spans="5:5">
      <c r="E659" s="2" t="str">
        <f t="shared" si="10"/>
        <v>-</v>
      </c>
    </row>
    <row r="660" spans="5:5">
      <c r="E660" s="2" t="str">
        <f t="shared" si="10"/>
        <v>-</v>
      </c>
    </row>
    <row r="661" spans="5:5">
      <c r="E661" s="2" t="str">
        <f t="shared" si="10"/>
        <v>-</v>
      </c>
    </row>
    <row r="662" spans="5:5">
      <c r="E662" s="2" t="str">
        <f t="shared" si="10"/>
        <v>-</v>
      </c>
    </row>
    <row r="663" spans="5:5">
      <c r="E663" s="2" t="str">
        <f t="shared" si="10"/>
        <v>-</v>
      </c>
    </row>
    <row r="664" spans="5:5">
      <c r="E664" s="2" t="str">
        <f t="shared" si="10"/>
        <v>-</v>
      </c>
    </row>
    <row r="665" spans="5:5">
      <c r="E665" s="2" t="str">
        <f t="shared" si="10"/>
        <v>-</v>
      </c>
    </row>
    <row r="666" spans="5:5">
      <c r="E666" s="2" t="str">
        <f t="shared" si="10"/>
        <v>-</v>
      </c>
    </row>
    <row r="667" spans="5:5">
      <c r="E667" s="2" t="str">
        <f t="shared" si="10"/>
        <v>-</v>
      </c>
    </row>
    <row r="668" spans="5:5">
      <c r="E668" s="2" t="str">
        <f t="shared" si="10"/>
        <v>-</v>
      </c>
    </row>
    <row r="669" spans="5:5">
      <c r="E669" s="2" t="str">
        <f t="shared" si="10"/>
        <v>-</v>
      </c>
    </row>
    <row r="670" spans="5:5">
      <c r="E670" s="2" t="str">
        <f t="shared" si="10"/>
        <v>-</v>
      </c>
    </row>
    <row r="671" spans="5:5">
      <c r="E671" s="2" t="str">
        <f t="shared" si="10"/>
        <v>-</v>
      </c>
    </row>
    <row r="672" spans="5:5">
      <c r="E672" s="2" t="str">
        <f t="shared" si="10"/>
        <v>-</v>
      </c>
    </row>
    <row r="673" spans="5:5">
      <c r="E673" s="2" t="str">
        <f t="shared" si="10"/>
        <v>-</v>
      </c>
    </row>
    <row r="674" spans="5:5">
      <c r="E674" s="2" t="str">
        <f t="shared" si="10"/>
        <v>-</v>
      </c>
    </row>
    <row r="675" spans="5:5">
      <c r="E675" s="2" t="str">
        <f t="shared" si="10"/>
        <v>-</v>
      </c>
    </row>
    <row r="676" spans="5:5">
      <c r="E676" s="2" t="str">
        <f t="shared" si="10"/>
        <v>-</v>
      </c>
    </row>
    <row r="677" spans="5:5">
      <c r="E677" s="2" t="str">
        <f t="shared" si="10"/>
        <v>-</v>
      </c>
    </row>
    <row r="678" spans="5:5">
      <c r="E678" s="2" t="str">
        <f t="shared" si="10"/>
        <v>-</v>
      </c>
    </row>
    <row r="679" spans="5:5">
      <c r="E679" s="2" t="str">
        <f t="shared" si="10"/>
        <v>-</v>
      </c>
    </row>
    <row r="680" spans="5:5">
      <c r="E680" s="2" t="str">
        <f t="shared" si="10"/>
        <v>-</v>
      </c>
    </row>
    <row r="681" spans="5:5">
      <c r="E681" s="2" t="str">
        <f t="shared" si="10"/>
        <v>-</v>
      </c>
    </row>
    <row r="682" spans="5:5">
      <c r="E682" s="2" t="str">
        <f t="shared" si="10"/>
        <v>-</v>
      </c>
    </row>
    <row r="683" spans="5:5">
      <c r="E683" s="2" t="str">
        <f t="shared" si="10"/>
        <v>-</v>
      </c>
    </row>
    <row r="684" spans="5:5">
      <c r="E684" s="2" t="str">
        <f t="shared" si="10"/>
        <v>-</v>
      </c>
    </row>
    <row r="685" spans="5:5">
      <c r="E685" s="2" t="str">
        <f t="shared" si="10"/>
        <v>-</v>
      </c>
    </row>
    <row r="686" spans="5:5">
      <c r="E686" s="2" t="str">
        <f t="shared" si="10"/>
        <v>-</v>
      </c>
    </row>
    <row r="687" spans="5:5">
      <c r="E687" s="2" t="str">
        <f t="shared" si="10"/>
        <v>-</v>
      </c>
    </row>
    <row r="688" spans="5:5">
      <c r="E688" s="2" t="str">
        <f t="shared" si="10"/>
        <v>-</v>
      </c>
    </row>
    <row r="689" spans="5:5">
      <c r="E689" s="2" t="str">
        <f t="shared" si="10"/>
        <v>-</v>
      </c>
    </row>
    <row r="690" spans="5:5">
      <c r="E690" s="2" t="str">
        <f t="shared" si="10"/>
        <v>-</v>
      </c>
    </row>
    <row r="691" spans="5:5">
      <c r="E691" s="2" t="str">
        <f t="shared" si="10"/>
        <v>-</v>
      </c>
    </row>
    <row r="692" spans="5:5">
      <c r="E692" s="2" t="str">
        <f t="shared" si="10"/>
        <v>-</v>
      </c>
    </row>
    <row r="693" spans="5:5">
      <c r="E693" s="2" t="str">
        <f t="shared" si="10"/>
        <v>-</v>
      </c>
    </row>
    <row r="694" spans="5:5">
      <c r="E694" s="2" t="str">
        <f t="shared" si="10"/>
        <v>-</v>
      </c>
    </row>
    <row r="695" spans="5:5">
      <c r="E695" s="2" t="str">
        <f t="shared" si="10"/>
        <v>-</v>
      </c>
    </row>
    <row r="696" spans="5:5">
      <c r="E696" s="2" t="str">
        <f t="shared" si="10"/>
        <v>-</v>
      </c>
    </row>
    <row r="697" spans="5:5">
      <c r="E697" s="2" t="str">
        <f t="shared" si="10"/>
        <v>-</v>
      </c>
    </row>
    <row r="698" spans="5:5">
      <c r="E698" s="2" t="str">
        <f t="shared" si="10"/>
        <v>-</v>
      </c>
    </row>
    <row r="699" spans="5:5">
      <c r="E699" s="2" t="str">
        <f t="shared" si="10"/>
        <v>-</v>
      </c>
    </row>
    <row r="700" spans="5:5">
      <c r="E700" s="2" t="str">
        <f t="shared" si="10"/>
        <v>-</v>
      </c>
    </row>
    <row r="701" spans="5:5">
      <c r="E701" s="2" t="str">
        <f t="shared" si="10"/>
        <v>-</v>
      </c>
    </row>
    <row r="702" spans="5:5">
      <c r="E702" s="2" t="str">
        <f t="shared" si="10"/>
        <v>-</v>
      </c>
    </row>
    <row r="703" spans="5:5">
      <c r="E703" s="2" t="str">
        <f t="shared" si="10"/>
        <v>-</v>
      </c>
    </row>
    <row r="704" spans="5:5">
      <c r="E704" s="2" t="str">
        <f t="shared" si="10"/>
        <v>-</v>
      </c>
    </row>
    <row r="705" spans="5:5">
      <c r="E705" s="2" t="str">
        <f t="shared" si="10"/>
        <v>-</v>
      </c>
    </row>
    <row r="706" spans="5:5">
      <c r="E706" s="2" t="str">
        <f t="shared" si="10"/>
        <v>-</v>
      </c>
    </row>
    <row r="707" spans="5:5">
      <c r="E707" s="2" t="str">
        <f t="shared" ref="E707:E770" si="11">B707&amp;"-"&amp;C707&amp;D707</f>
        <v>-</v>
      </c>
    </row>
    <row r="708" spans="5:5">
      <c r="E708" s="2" t="str">
        <f t="shared" si="11"/>
        <v>-</v>
      </c>
    </row>
    <row r="709" spans="5:5">
      <c r="E709" s="2" t="str">
        <f t="shared" si="11"/>
        <v>-</v>
      </c>
    </row>
    <row r="710" spans="5:5">
      <c r="E710" s="2" t="str">
        <f t="shared" si="11"/>
        <v>-</v>
      </c>
    </row>
    <row r="711" spans="5:5">
      <c r="E711" s="2" t="str">
        <f t="shared" si="11"/>
        <v>-</v>
      </c>
    </row>
    <row r="712" spans="5:5">
      <c r="E712" s="2" t="str">
        <f t="shared" si="11"/>
        <v>-</v>
      </c>
    </row>
    <row r="713" spans="5:5">
      <c r="E713" s="2" t="str">
        <f t="shared" si="11"/>
        <v>-</v>
      </c>
    </row>
    <row r="714" spans="5:5">
      <c r="E714" s="2" t="str">
        <f t="shared" si="11"/>
        <v>-</v>
      </c>
    </row>
    <row r="715" spans="5:5">
      <c r="E715" s="2" t="str">
        <f t="shared" si="11"/>
        <v>-</v>
      </c>
    </row>
    <row r="716" spans="5:5">
      <c r="E716" s="2" t="str">
        <f t="shared" si="11"/>
        <v>-</v>
      </c>
    </row>
    <row r="717" spans="5:5">
      <c r="E717" s="2" t="str">
        <f t="shared" si="11"/>
        <v>-</v>
      </c>
    </row>
    <row r="718" spans="5:5">
      <c r="E718" s="2" t="str">
        <f t="shared" si="11"/>
        <v>-</v>
      </c>
    </row>
    <row r="719" spans="5:5">
      <c r="E719" s="2" t="str">
        <f t="shared" si="11"/>
        <v>-</v>
      </c>
    </row>
    <row r="720" spans="5:5">
      <c r="E720" s="2" t="str">
        <f t="shared" si="11"/>
        <v>-</v>
      </c>
    </row>
    <row r="721" spans="5:5">
      <c r="E721" s="2" t="str">
        <f t="shared" si="11"/>
        <v>-</v>
      </c>
    </row>
    <row r="722" spans="5:5">
      <c r="E722" s="2" t="str">
        <f t="shared" si="11"/>
        <v>-</v>
      </c>
    </row>
    <row r="723" spans="5:5">
      <c r="E723" s="2" t="str">
        <f t="shared" si="11"/>
        <v>-</v>
      </c>
    </row>
    <row r="724" spans="5:5">
      <c r="E724" s="2" t="str">
        <f t="shared" si="11"/>
        <v>-</v>
      </c>
    </row>
    <row r="725" spans="5:5">
      <c r="E725" s="2" t="str">
        <f t="shared" si="11"/>
        <v>-</v>
      </c>
    </row>
    <row r="726" spans="5:5">
      <c r="E726" s="2" t="str">
        <f t="shared" si="11"/>
        <v>-</v>
      </c>
    </row>
    <row r="727" spans="5:5">
      <c r="E727" s="2" t="str">
        <f t="shared" si="11"/>
        <v>-</v>
      </c>
    </row>
    <row r="728" spans="5:5">
      <c r="E728" s="2" t="str">
        <f t="shared" si="11"/>
        <v>-</v>
      </c>
    </row>
    <row r="729" spans="5:5">
      <c r="E729" s="2" t="str">
        <f t="shared" si="11"/>
        <v>-</v>
      </c>
    </row>
    <row r="730" spans="5:5">
      <c r="E730" s="2" t="str">
        <f t="shared" si="11"/>
        <v>-</v>
      </c>
    </row>
    <row r="731" spans="5:5">
      <c r="E731" s="2" t="str">
        <f t="shared" si="11"/>
        <v>-</v>
      </c>
    </row>
    <row r="732" spans="5:5">
      <c r="E732" s="2" t="str">
        <f t="shared" si="11"/>
        <v>-</v>
      </c>
    </row>
    <row r="733" spans="5:5">
      <c r="E733" s="2" t="str">
        <f t="shared" si="11"/>
        <v>-</v>
      </c>
    </row>
    <row r="734" spans="5:5">
      <c r="E734" s="2" t="str">
        <f t="shared" si="11"/>
        <v>-</v>
      </c>
    </row>
    <row r="735" spans="5:5">
      <c r="E735" s="2" t="str">
        <f t="shared" si="11"/>
        <v>-</v>
      </c>
    </row>
    <row r="736" spans="5:5">
      <c r="E736" s="2" t="str">
        <f t="shared" si="11"/>
        <v>-</v>
      </c>
    </row>
    <row r="737" spans="5:5">
      <c r="E737" s="2" t="str">
        <f t="shared" si="11"/>
        <v>-</v>
      </c>
    </row>
    <row r="738" spans="5:5">
      <c r="E738" s="2" t="str">
        <f t="shared" si="11"/>
        <v>-</v>
      </c>
    </row>
    <row r="739" spans="5:5">
      <c r="E739" s="2" t="str">
        <f t="shared" si="11"/>
        <v>-</v>
      </c>
    </row>
    <row r="740" spans="5:5">
      <c r="E740" s="2" t="str">
        <f t="shared" si="11"/>
        <v>-</v>
      </c>
    </row>
    <row r="741" spans="5:5">
      <c r="E741" s="2" t="str">
        <f t="shared" si="11"/>
        <v>-</v>
      </c>
    </row>
    <row r="742" spans="5:5">
      <c r="E742" s="2" t="str">
        <f t="shared" si="11"/>
        <v>-</v>
      </c>
    </row>
    <row r="743" spans="5:5">
      <c r="E743" s="2" t="str">
        <f t="shared" si="11"/>
        <v>-</v>
      </c>
    </row>
    <row r="744" spans="5:5">
      <c r="E744" s="2" t="str">
        <f t="shared" si="11"/>
        <v>-</v>
      </c>
    </row>
    <row r="745" spans="5:5">
      <c r="E745" s="2" t="str">
        <f t="shared" si="11"/>
        <v>-</v>
      </c>
    </row>
    <row r="746" spans="5:5">
      <c r="E746" s="2" t="str">
        <f t="shared" si="11"/>
        <v>-</v>
      </c>
    </row>
    <row r="747" spans="5:5">
      <c r="E747" s="2" t="str">
        <f t="shared" si="11"/>
        <v>-</v>
      </c>
    </row>
    <row r="748" spans="5:5">
      <c r="E748" s="2" t="str">
        <f t="shared" si="11"/>
        <v>-</v>
      </c>
    </row>
    <row r="749" spans="5:5">
      <c r="E749" s="2" t="str">
        <f t="shared" si="11"/>
        <v>-</v>
      </c>
    </row>
    <row r="750" spans="5:5">
      <c r="E750" s="2" t="str">
        <f t="shared" si="11"/>
        <v>-</v>
      </c>
    </row>
    <row r="751" spans="5:5">
      <c r="E751" s="2" t="str">
        <f t="shared" si="11"/>
        <v>-</v>
      </c>
    </row>
    <row r="752" spans="5:5">
      <c r="E752" s="2" t="str">
        <f t="shared" si="11"/>
        <v>-</v>
      </c>
    </row>
    <row r="753" spans="5:5">
      <c r="E753" s="2" t="str">
        <f t="shared" si="11"/>
        <v>-</v>
      </c>
    </row>
    <row r="754" spans="5:5">
      <c r="E754" s="2" t="str">
        <f t="shared" si="11"/>
        <v>-</v>
      </c>
    </row>
    <row r="755" spans="5:5">
      <c r="E755" s="2" t="str">
        <f t="shared" si="11"/>
        <v>-</v>
      </c>
    </row>
    <row r="756" spans="5:5">
      <c r="E756" s="2" t="str">
        <f t="shared" si="11"/>
        <v>-</v>
      </c>
    </row>
    <row r="757" spans="5:5">
      <c r="E757" s="2" t="str">
        <f t="shared" si="11"/>
        <v>-</v>
      </c>
    </row>
    <row r="758" spans="5:5">
      <c r="E758" s="2" t="str">
        <f t="shared" si="11"/>
        <v>-</v>
      </c>
    </row>
    <row r="759" spans="5:5">
      <c r="E759" s="2" t="str">
        <f t="shared" si="11"/>
        <v>-</v>
      </c>
    </row>
    <row r="760" spans="5:5">
      <c r="E760" s="2" t="str">
        <f t="shared" si="11"/>
        <v>-</v>
      </c>
    </row>
    <row r="761" spans="5:5">
      <c r="E761" s="2" t="str">
        <f t="shared" si="11"/>
        <v>-</v>
      </c>
    </row>
    <row r="762" spans="5:5">
      <c r="E762" s="2" t="str">
        <f t="shared" si="11"/>
        <v>-</v>
      </c>
    </row>
    <row r="763" spans="5:5">
      <c r="E763" s="2" t="str">
        <f t="shared" si="11"/>
        <v>-</v>
      </c>
    </row>
    <row r="764" spans="5:5">
      <c r="E764" s="2" t="str">
        <f t="shared" si="11"/>
        <v>-</v>
      </c>
    </row>
    <row r="765" spans="5:5">
      <c r="E765" s="2" t="str">
        <f t="shared" si="11"/>
        <v>-</v>
      </c>
    </row>
    <row r="766" spans="5:5">
      <c r="E766" s="2" t="str">
        <f t="shared" si="11"/>
        <v>-</v>
      </c>
    </row>
    <row r="767" spans="5:5">
      <c r="E767" s="2" t="str">
        <f t="shared" si="11"/>
        <v>-</v>
      </c>
    </row>
    <row r="768" spans="5:5">
      <c r="E768" s="2" t="str">
        <f t="shared" si="11"/>
        <v>-</v>
      </c>
    </row>
    <row r="769" spans="5:5">
      <c r="E769" s="2" t="str">
        <f t="shared" si="11"/>
        <v>-</v>
      </c>
    </row>
    <row r="770" spans="5:5">
      <c r="E770" s="2" t="str">
        <f t="shared" si="11"/>
        <v>-</v>
      </c>
    </row>
    <row r="771" spans="5:5">
      <c r="E771" s="2" t="str">
        <f t="shared" ref="E771:E834" si="12">B771&amp;"-"&amp;C771&amp;D771</f>
        <v>-</v>
      </c>
    </row>
    <row r="772" spans="5:5">
      <c r="E772" s="2" t="str">
        <f t="shared" si="12"/>
        <v>-</v>
      </c>
    </row>
    <row r="773" spans="5:5">
      <c r="E773" s="2" t="str">
        <f t="shared" si="12"/>
        <v>-</v>
      </c>
    </row>
    <row r="774" spans="5:5">
      <c r="E774" s="2" t="str">
        <f t="shared" si="12"/>
        <v>-</v>
      </c>
    </row>
    <row r="775" spans="5:5">
      <c r="E775" s="2" t="str">
        <f t="shared" si="12"/>
        <v>-</v>
      </c>
    </row>
    <row r="776" spans="5:5">
      <c r="E776" s="2" t="str">
        <f t="shared" si="12"/>
        <v>-</v>
      </c>
    </row>
    <row r="777" spans="5:5">
      <c r="E777" s="2" t="str">
        <f t="shared" si="12"/>
        <v>-</v>
      </c>
    </row>
    <row r="778" spans="5:5">
      <c r="E778" s="2" t="str">
        <f t="shared" si="12"/>
        <v>-</v>
      </c>
    </row>
    <row r="779" spans="5:5">
      <c r="E779" s="2" t="str">
        <f t="shared" si="12"/>
        <v>-</v>
      </c>
    </row>
    <row r="780" spans="5:5">
      <c r="E780" s="2" t="str">
        <f t="shared" si="12"/>
        <v>-</v>
      </c>
    </row>
    <row r="781" spans="5:5">
      <c r="E781" s="2" t="str">
        <f t="shared" si="12"/>
        <v>-</v>
      </c>
    </row>
    <row r="782" spans="5:5">
      <c r="E782" s="2" t="str">
        <f t="shared" si="12"/>
        <v>-</v>
      </c>
    </row>
    <row r="783" spans="5:5">
      <c r="E783" s="2" t="str">
        <f t="shared" si="12"/>
        <v>-</v>
      </c>
    </row>
    <row r="784" spans="5:5">
      <c r="E784" s="2" t="str">
        <f t="shared" si="12"/>
        <v>-</v>
      </c>
    </row>
    <row r="785" spans="5:5">
      <c r="E785" s="2" t="str">
        <f t="shared" si="12"/>
        <v>-</v>
      </c>
    </row>
    <row r="786" spans="5:5">
      <c r="E786" s="2" t="str">
        <f t="shared" si="12"/>
        <v>-</v>
      </c>
    </row>
    <row r="787" spans="5:5">
      <c r="E787" s="2" t="str">
        <f t="shared" si="12"/>
        <v>-</v>
      </c>
    </row>
    <row r="788" spans="5:5">
      <c r="E788" s="2" t="str">
        <f t="shared" si="12"/>
        <v>-</v>
      </c>
    </row>
    <row r="789" spans="5:5">
      <c r="E789" s="2" t="str">
        <f t="shared" si="12"/>
        <v>-</v>
      </c>
    </row>
    <row r="790" spans="5:5">
      <c r="E790" s="2" t="str">
        <f t="shared" si="12"/>
        <v>-</v>
      </c>
    </row>
    <row r="791" spans="5:5">
      <c r="E791" s="2" t="str">
        <f t="shared" si="12"/>
        <v>-</v>
      </c>
    </row>
    <row r="792" spans="5:5">
      <c r="E792" s="2" t="str">
        <f t="shared" si="12"/>
        <v>-</v>
      </c>
    </row>
    <row r="793" spans="5:5">
      <c r="E793" s="2" t="str">
        <f t="shared" si="12"/>
        <v>-</v>
      </c>
    </row>
    <row r="794" spans="5:5">
      <c r="E794" s="2" t="str">
        <f t="shared" si="12"/>
        <v>-</v>
      </c>
    </row>
    <row r="795" spans="5:5">
      <c r="E795" s="2" t="str">
        <f t="shared" si="12"/>
        <v>-</v>
      </c>
    </row>
    <row r="796" spans="5:5">
      <c r="E796" s="2" t="str">
        <f t="shared" si="12"/>
        <v>-</v>
      </c>
    </row>
    <row r="797" spans="5:5">
      <c r="E797" s="2" t="str">
        <f t="shared" si="12"/>
        <v>-</v>
      </c>
    </row>
    <row r="798" spans="5:5">
      <c r="E798" s="2" t="str">
        <f t="shared" si="12"/>
        <v>-</v>
      </c>
    </row>
    <row r="799" spans="5:5">
      <c r="E799" s="2" t="str">
        <f t="shared" si="12"/>
        <v>-</v>
      </c>
    </row>
    <row r="800" spans="5:5">
      <c r="E800" s="2" t="str">
        <f t="shared" si="12"/>
        <v>-</v>
      </c>
    </row>
    <row r="801" spans="5:5">
      <c r="E801" s="2" t="str">
        <f t="shared" si="12"/>
        <v>-</v>
      </c>
    </row>
    <row r="802" spans="5:5">
      <c r="E802" s="2" t="str">
        <f t="shared" si="12"/>
        <v>-</v>
      </c>
    </row>
    <row r="803" spans="5:5">
      <c r="E803" s="2" t="str">
        <f t="shared" si="12"/>
        <v>-</v>
      </c>
    </row>
    <row r="804" spans="5:5">
      <c r="E804" s="2" t="str">
        <f t="shared" si="12"/>
        <v>-</v>
      </c>
    </row>
    <row r="805" spans="5:5">
      <c r="E805" s="2" t="str">
        <f t="shared" si="12"/>
        <v>-</v>
      </c>
    </row>
    <row r="806" spans="5:5">
      <c r="E806" s="2" t="str">
        <f t="shared" si="12"/>
        <v>-</v>
      </c>
    </row>
    <row r="807" spans="5:5">
      <c r="E807" s="2" t="str">
        <f t="shared" si="12"/>
        <v>-</v>
      </c>
    </row>
    <row r="808" spans="5:5">
      <c r="E808" s="2" t="str">
        <f t="shared" si="12"/>
        <v>-</v>
      </c>
    </row>
    <row r="809" spans="5:5">
      <c r="E809" s="2" t="str">
        <f t="shared" si="12"/>
        <v>-</v>
      </c>
    </row>
    <row r="810" spans="5:5">
      <c r="E810" s="2" t="str">
        <f t="shared" si="12"/>
        <v>-</v>
      </c>
    </row>
    <row r="811" spans="5:5">
      <c r="E811" s="2" t="str">
        <f t="shared" si="12"/>
        <v>-</v>
      </c>
    </row>
    <row r="812" spans="5:5">
      <c r="E812" s="2" t="str">
        <f t="shared" si="12"/>
        <v>-</v>
      </c>
    </row>
    <row r="813" spans="5:5">
      <c r="E813" s="2" t="str">
        <f t="shared" si="12"/>
        <v>-</v>
      </c>
    </row>
    <row r="814" spans="5:5">
      <c r="E814" s="2" t="str">
        <f t="shared" si="12"/>
        <v>-</v>
      </c>
    </row>
    <row r="815" spans="5:5">
      <c r="E815" s="2" t="str">
        <f t="shared" si="12"/>
        <v>-</v>
      </c>
    </row>
    <row r="816" spans="5:5">
      <c r="E816" s="2" t="str">
        <f t="shared" si="12"/>
        <v>-</v>
      </c>
    </row>
    <row r="817" spans="5:5">
      <c r="E817" s="2" t="str">
        <f t="shared" si="12"/>
        <v>-</v>
      </c>
    </row>
    <row r="818" spans="5:5">
      <c r="E818" s="2" t="str">
        <f t="shared" si="12"/>
        <v>-</v>
      </c>
    </row>
    <row r="819" spans="5:5">
      <c r="E819" s="2" t="str">
        <f t="shared" si="12"/>
        <v>-</v>
      </c>
    </row>
    <row r="820" spans="5:5">
      <c r="E820" s="2" t="str">
        <f t="shared" si="12"/>
        <v>-</v>
      </c>
    </row>
    <row r="821" spans="5:5">
      <c r="E821" s="2" t="str">
        <f t="shared" si="12"/>
        <v>-</v>
      </c>
    </row>
    <row r="822" spans="5:5">
      <c r="E822" s="2" t="str">
        <f t="shared" si="12"/>
        <v>-</v>
      </c>
    </row>
    <row r="823" spans="5:5">
      <c r="E823" s="2" t="str">
        <f t="shared" si="12"/>
        <v>-</v>
      </c>
    </row>
    <row r="824" spans="5:5">
      <c r="E824" s="2" t="str">
        <f t="shared" si="12"/>
        <v>-</v>
      </c>
    </row>
    <row r="825" spans="5:5">
      <c r="E825" s="2" t="str">
        <f t="shared" si="12"/>
        <v>-</v>
      </c>
    </row>
    <row r="826" spans="5:5">
      <c r="E826" s="2" t="str">
        <f t="shared" si="12"/>
        <v>-</v>
      </c>
    </row>
    <row r="827" spans="5:5">
      <c r="E827" s="2" t="str">
        <f t="shared" si="12"/>
        <v>-</v>
      </c>
    </row>
    <row r="828" spans="5:5">
      <c r="E828" s="2" t="str">
        <f t="shared" si="12"/>
        <v>-</v>
      </c>
    </row>
    <row r="829" spans="5:5">
      <c r="E829" s="2" t="str">
        <f t="shared" si="12"/>
        <v>-</v>
      </c>
    </row>
    <row r="830" spans="5:5">
      <c r="E830" s="2" t="str">
        <f t="shared" si="12"/>
        <v>-</v>
      </c>
    </row>
    <row r="831" spans="5:5">
      <c r="E831" s="2" t="str">
        <f t="shared" si="12"/>
        <v>-</v>
      </c>
    </row>
    <row r="832" spans="5:5">
      <c r="E832" s="2" t="str">
        <f t="shared" si="12"/>
        <v>-</v>
      </c>
    </row>
    <row r="833" spans="5:5">
      <c r="E833" s="2" t="str">
        <f t="shared" si="12"/>
        <v>-</v>
      </c>
    </row>
    <row r="834" spans="5:5">
      <c r="E834" s="2" t="str">
        <f t="shared" si="12"/>
        <v>-</v>
      </c>
    </row>
    <row r="835" spans="5:5">
      <c r="E835" s="2" t="str">
        <f t="shared" ref="E835:E898" si="13">B835&amp;"-"&amp;C835&amp;D835</f>
        <v>-</v>
      </c>
    </row>
    <row r="836" spans="5:5">
      <c r="E836" s="2" t="str">
        <f t="shared" si="13"/>
        <v>-</v>
      </c>
    </row>
    <row r="837" spans="5:5">
      <c r="E837" s="2" t="str">
        <f t="shared" si="13"/>
        <v>-</v>
      </c>
    </row>
    <row r="838" spans="5:5">
      <c r="E838" s="2" t="str">
        <f t="shared" si="13"/>
        <v>-</v>
      </c>
    </row>
    <row r="839" spans="5:5">
      <c r="E839" s="2" t="str">
        <f t="shared" si="13"/>
        <v>-</v>
      </c>
    </row>
    <row r="840" spans="5:5">
      <c r="E840" s="2" t="str">
        <f t="shared" si="13"/>
        <v>-</v>
      </c>
    </row>
    <row r="841" spans="5:5">
      <c r="E841" s="2" t="str">
        <f t="shared" si="13"/>
        <v>-</v>
      </c>
    </row>
    <row r="842" spans="5:5">
      <c r="E842" s="2" t="str">
        <f t="shared" si="13"/>
        <v>-</v>
      </c>
    </row>
    <row r="843" spans="5:5">
      <c r="E843" s="2" t="str">
        <f t="shared" si="13"/>
        <v>-</v>
      </c>
    </row>
    <row r="844" spans="5:5">
      <c r="E844" s="2" t="str">
        <f t="shared" si="13"/>
        <v>-</v>
      </c>
    </row>
    <row r="845" spans="5:5">
      <c r="E845" s="2" t="str">
        <f t="shared" si="13"/>
        <v>-</v>
      </c>
    </row>
    <row r="846" spans="5:5">
      <c r="E846" s="2" t="str">
        <f t="shared" si="13"/>
        <v>-</v>
      </c>
    </row>
    <row r="847" spans="5:5">
      <c r="E847" s="2" t="str">
        <f t="shared" si="13"/>
        <v>-</v>
      </c>
    </row>
    <row r="848" spans="5:5">
      <c r="E848" s="2" t="str">
        <f t="shared" si="13"/>
        <v>-</v>
      </c>
    </row>
    <row r="849" spans="5:5">
      <c r="E849" s="2" t="str">
        <f t="shared" si="13"/>
        <v>-</v>
      </c>
    </row>
    <row r="850" spans="5:5">
      <c r="E850" s="2" t="str">
        <f t="shared" si="13"/>
        <v>-</v>
      </c>
    </row>
    <row r="851" spans="5:5">
      <c r="E851" s="2" t="str">
        <f t="shared" si="13"/>
        <v>-</v>
      </c>
    </row>
    <row r="852" spans="5:5">
      <c r="E852" s="2" t="str">
        <f t="shared" si="13"/>
        <v>-</v>
      </c>
    </row>
    <row r="853" spans="5:5">
      <c r="E853" s="2" t="str">
        <f t="shared" si="13"/>
        <v>-</v>
      </c>
    </row>
    <row r="854" spans="5:5">
      <c r="E854" s="2" t="str">
        <f t="shared" si="13"/>
        <v>-</v>
      </c>
    </row>
    <row r="855" spans="5:5">
      <c r="E855" s="2" t="str">
        <f t="shared" si="13"/>
        <v>-</v>
      </c>
    </row>
    <row r="856" spans="5:5">
      <c r="E856" s="2" t="str">
        <f t="shared" si="13"/>
        <v>-</v>
      </c>
    </row>
    <row r="857" spans="5:5">
      <c r="E857" s="2" t="str">
        <f t="shared" si="13"/>
        <v>-</v>
      </c>
    </row>
    <row r="858" spans="5:5">
      <c r="E858" s="2" t="str">
        <f t="shared" si="13"/>
        <v>-</v>
      </c>
    </row>
    <row r="859" spans="5:5">
      <c r="E859" s="2" t="str">
        <f t="shared" si="13"/>
        <v>-</v>
      </c>
    </row>
    <row r="860" spans="5:5">
      <c r="E860" s="2" t="str">
        <f t="shared" si="13"/>
        <v>-</v>
      </c>
    </row>
    <row r="861" spans="5:5">
      <c r="E861" s="2" t="str">
        <f t="shared" si="13"/>
        <v>-</v>
      </c>
    </row>
    <row r="862" spans="5:5">
      <c r="E862" s="2" t="str">
        <f t="shared" si="13"/>
        <v>-</v>
      </c>
    </row>
    <row r="863" spans="5:5">
      <c r="E863" s="2" t="str">
        <f t="shared" si="13"/>
        <v>-</v>
      </c>
    </row>
    <row r="864" spans="5:5">
      <c r="E864" s="2" t="str">
        <f t="shared" si="13"/>
        <v>-</v>
      </c>
    </row>
    <row r="865" spans="5:5">
      <c r="E865" s="2" t="str">
        <f t="shared" si="13"/>
        <v>-</v>
      </c>
    </row>
    <row r="866" spans="5:5">
      <c r="E866" s="2" t="str">
        <f t="shared" si="13"/>
        <v>-</v>
      </c>
    </row>
    <row r="867" spans="5:5">
      <c r="E867" s="2" t="str">
        <f t="shared" si="13"/>
        <v>-</v>
      </c>
    </row>
    <row r="868" spans="5:5">
      <c r="E868" s="2" t="str">
        <f t="shared" si="13"/>
        <v>-</v>
      </c>
    </row>
    <row r="869" spans="5:5">
      <c r="E869" s="2" t="str">
        <f t="shared" si="13"/>
        <v>-</v>
      </c>
    </row>
    <row r="870" spans="5:5">
      <c r="E870" s="2" t="str">
        <f t="shared" si="13"/>
        <v>-</v>
      </c>
    </row>
    <row r="871" spans="5:5">
      <c r="E871" s="2" t="str">
        <f t="shared" si="13"/>
        <v>-</v>
      </c>
    </row>
    <row r="872" spans="5:5">
      <c r="E872" s="2" t="str">
        <f t="shared" si="13"/>
        <v>-</v>
      </c>
    </row>
    <row r="873" spans="5:5">
      <c r="E873" s="2" t="str">
        <f t="shared" si="13"/>
        <v>-</v>
      </c>
    </row>
    <row r="874" spans="5:5">
      <c r="E874" s="2" t="str">
        <f t="shared" si="13"/>
        <v>-</v>
      </c>
    </row>
    <row r="875" spans="5:5">
      <c r="E875" s="2" t="str">
        <f t="shared" si="13"/>
        <v>-</v>
      </c>
    </row>
    <row r="876" spans="5:5">
      <c r="E876" s="2" t="str">
        <f t="shared" si="13"/>
        <v>-</v>
      </c>
    </row>
    <row r="877" spans="5:5">
      <c r="E877" s="2" t="str">
        <f t="shared" si="13"/>
        <v>-</v>
      </c>
    </row>
    <row r="878" spans="5:5">
      <c r="E878" s="2" t="str">
        <f t="shared" si="13"/>
        <v>-</v>
      </c>
    </row>
    <row r="879" spans="5:5">
      <c r="E879" s="2" t="str">
        <f t="shared" si="13"/>
        <v>-</v>
      </c>
    </row>
    <row r="880" spans="5:5">
      <c r="E880" s="2" t="str">
        <f t="shared" si="13"/>
        <v>-</v>
      </c>
    </row>
    <row r="881" spans="5:5">
      <c r="E881" s="2" t="str">
        <f t="shared" si="13"/>
        <v>-</v>
      </c>
    </row>
    <row r="882" spans="5:5">
      <c r="E882" s="2" t="str">
        <f t="shared" si="13"/>
        <v>-</v>
      </c>
    </row>
    <row r="883" spans="5:5">
      <c r="E883" s="2" t="str">
        <f t="shared" si="13"/>
        <v>-</v>
      </c>
    </row>
    <row r="884" spans="5:5">
      <c r="E884" s="2" t="str">
        <f t="shared" si="13"/>
        <v>-</v>
      </c>
    </row>
    <row r="885" spans="5:5">
      <c r="E885" s="2" t="str">
        <f t="shared" si="13"/>
        <v>-</v>
      </c>
    </row>
    <row r="886" spans="5:5">
      <c r="E886" s="2" t="str">
        <f t="shared" si="13"/>
        <v>-</v>
      </c>
    </row>
    <row r="887" spans="5:5">
      <c r="E887" s="2" t="str">
        <f t="shared" si="13"/>
        <v>-</v>
      </c>
    </row>
    <row r="888" spans="5:5">
      <c r="E888" s="2" t="str">
        <f t="shared" si="13"/>
        <v>-</v>
      </c>
    </row>
    <row r="889" spans="5:5">
      <c r="E889" s="2" t="str">
        <f t="shared" si="13"/>
        <v>-</v>
      </c>
    </row>
    <row r="890" spans="5:5">
      <c r="E890" s="2" t="str">
        <f t="shared" si="13"/>
        <v>-</v>
      </c>
    </row>
    <row r="891" spans="5:5">
      <c r="E891" s="2" t="str">
        <f t="shared" si="13"/>
        <v>-</v>
      </c>
    </row>
    <row r="892" spans="5:5">
      <c r="E892" s="2" t="str">
        <f t="shared" si="13"/>
        <v>-</v>
      </c>
    </row>
    <row r="893" spans="5:5">
      <c r="E893" s="2" t="str">
        <f t="shared" si="13"/>
        <v>-</v>
      </c>
    </row>
    <row r="894" spans="5:5">
      <c r="E894" s="2" t="str">
        <f t="shared" si="13"/>
        <v>-</v>
      </c>
    </row>
    <row r="895" spans="5:5">
      <c r="E895" s="2" t="str">
        <f t="shared" si="13"/>
        <v>-</v>
      </c>
    </row>
    <row r="896" spans="5:5">
      <c r="E896" s="2" t="str">
        <f t="shared" si="13"/>
        <v>-</v>
      </c>
    </row>
    <row r="897" spans="5:5">
      <c r="E897" s="2" t="str">
        <f t="shared" si="13"/>
        <v>-</v>
      </c>
    </row>
    <row r="898" spans="5:5">
      <c r="E898" s="2" t="str">
        <f t="shared" si="13"/>
        <v>-</v>
      </c>
    </row>
    <row r="899" spans="5:5">
      <c r="E899" s="2" t="str">
        <f t="shared" ref="E899:E962" si="14">B899&amp;"-"&amp;C899&amp;D899</f>
        <v>-</v>
      </c>
    </row>
    <row r="900" spans="5:5">
      <c r="E900" s="2" t="str">
        <f t="shared" si="14"/>
        <v>-</v>
      </c>
    </row>
    <row r="901" spans="5:5">
      <c r="E901" s="2" t="str">
        <f t="shared" si="14"/>
        <v>-</v>
      </c>
    </row>
    <row r="902" spans="5:5">
      <c r="E902" s="2" t="str">
        <f t="shared" si="14"/>
        <v>-</v>
      </c>
    </row>
    <row r="903" spans="5:5">
      <c r="E903" s="2" t="str">
        <f t="shared" si="14"/>
        <v>-</v>
      </c>
    </row>
    <row r="904" spans="5:5">
      <c r="E904" s="2" t="str">
        <f t="shared" si="14"/>
        <v>-</v>
      </c>
    </row>
    <row r="905" spans="5:5">
      <c r="E905" s="2" t="str">
        <f t="shared" si="14"/>
        <v>-</v>
      </c>
    </row>
    <row r="906" spans="5:5">
      <c r="E906" s="2" t="str">
        <f t="shared" si="14"/>
        <v>-</v>
      </c>
    </row>
    <row r="907" spans="5:5">
      <c r="E907" s="2" t="str">
        <f t="shared" si="14"/>
        <v>-</v>
      </c>
    </row>
    <row r="908" spans="5:5">
      <c r="E908" s="2" t="str">
        <f t="shared" si="14"/>
        <v>-</v>
      </c>
    </row>
    <row r="909" spans="5:5">
      <c r="E909" s="2" t="str">
        <f t="shared" si="14"/>
        <v>-</v>
      </c>
    </row>
    <row r="910" spans="5:5">
      <c r="E910" s="2" t="str">
        <f t="shared" si="14"/>
        <v>-</v>
      </c>
    </row>
    <row r="911" spans="5:5">
      <c r="E911" s="2" t="str">
        <f t="shared" si="14"/>
        <v>-</v>
      </c>
    </row>
    <row r="912" spans="5:5">
      <c r="E912" s="2" t="str">
        <f t="shared" si="14"/>
        <v>-</v>
      </c>
    </row>
    <row r="913" spans="5:5">
      <c r="E913" s="2" t="str">
        <f t="shared" si="14"/>
        <v>-</v>
      </c>
    </row>
    <row r="914" spans="5:5">
      <c r="E914" s="2" t="str">
        <f t="shared" si="14"/>
        <v>-</v>
      </c>
    </row>
    <row r="915" spans="5:5">
      <c r="E915" s="2" t="str">
        <f t="shared" si="14"/>
        <v>-</v>
      </c>
    </row>
    <row r="916" spans="5:5">
      <c r="E916" s="2" t="str">
        <f t="shared" si="14"/>
        <v>-</v>
      </c>
    </row>
    <row r="917" spans="5:5">
      <c r="E917" s="2" t="str">
        <f t="shared" si="14"/>
        <v>-</v>
      </c>
    </row>
    <row r="918" spans="5:5">
      <c r="E918" s="2" t="str">
        <f t="shared" si="14"/>
        <v>-</v>
      </c>
    </row>
    <row r="919" spans="5:5">
      <c r="E919" s="2" t="str">
        <f t="shared" si="14"/>
        <v>-</v>
      </c>
    </row>
    <row r="920" spans="5:5">
      <c r="E920" s="2" t="str">
        <f t="shared" si="14"/>
        <v>-</v>
      </c>
    </row>
    <row r="921" spans="5:5">
      <c r="E921" s="2" t="str">
        <f t="shared" si="14"/>
        <v>-</v>
      </c>
    </row>
    <row r="922" spans="5:5">
      <c r="E922" s="2" t="str">
        <f t="shared" si="14"/>
        <v>-</v>
      </c>
    </row>
    <row r="923" spans="5:5">
      <c r="E923" s="2" t="str">
        <f t="shared" si="14"/>
        <v>-</v>
      </c>
    </row>
    <row r="924" spans="5:5">
      <c r="E924" s="2" t="str">
        <f t="shared" si="14"/>
        <v>-</v>
      </c>
    </row>
    <row r="925" spans="5:5">
      <c r="E925" s="2" t="str">
        <f t="shared" si="14"/>
        <v>-</v>
      </c>
    </row>
    <row r="926" spans="5:5">
      <c r="E926" s="2" t="str">
        <f t="shared" si="14"/>
        <v>-</v>
      </c>
    </row>
    <row r="927" spans="5:5">
      <c r="E927" s="2" t="str">
        <f t="shared" si="14"/>
        <v>-</v>
      </c>
    </row>
    <row r="928" spans="5:5">
      <c r="E928" s="2" t="str">
        <f t="shared" si="14"/>
        <v>-</v>
      </c>
    </row>
    <row r="929" spans="5:5">
      <c r="E929" s="2" t="str">
        <f t="shared" si="14"/>
        <v>-</v>
      </c>
    </row>
    <row r="930" spans="5:5">
      <c r="E930" s="2" t="str">
        <f t="shared" si="14"/>
        <v>-</v>
      </c>
    </row>
    <row r="931" spans="5:5">
      <c r="E931" s="2" t="str">
        <f t="shared" si="14"/>
        <v>-</v>
      </c>
    </row>
    <row r="932" spans="5:5">
      <c r="E932" s="2" t="str">
        <f t="shared" si="14"/>
        <v>-</v>
      </c>
    </row>
    <row r="933" spans="5:5">
      <c r="E933" s="2" t="str">
        <f t="shared" si="14"/>
        <v>-</v>
      </c>
    </row>
    <row r="934" spans="5:5">
      <c r="E934" s="2" t="str">
        <f t="shared" si="14"/>
        <v>-</v>
      </c>
    </row>
    <row r="935" spans="5:5">
      <c r="E935" s="2" t="str">
        <f t="shared" si="14"/>
        <v>-</v>
      </c>
    </row>
    <row r="936" spans="5:5">
      <c r="E936" s="2" t="str">
        <f t="shared" si="14"/>
        <v>-</v>
      </c>
    </row>
    <row r="937" spans="5:5">
      <c r="E937" s="2" t="str">
        <f t="shared" si="14"/>
        <v>-</v>
      </c>
    </row>
    <row r="938" spans="5:5">
      <c r="E938" s="2" t="str">
        <f t="shared" si="14"/>
        <v>-</v>
      </c>
    </row>
    <row r="939" spans="5:5">
      <c r="E939" s="2" t="str">
        <f t="shared" si="14"/>
        <v>-</v>
      </c>
    </row>
    <row r="940" spans="5:5">
      <c r="E940" s="2" t="str">
        <f t="shared" si="14"/>
        <v>-</v>
      </c>
    </row>
    <row r="941" spans="5:5">
      <c r="E941" s="2" t="str">
        <f t="shared" si="14"/>
        <v>-</v>
      </c>
    </row>
    <row r="942" spans="5:5">
      <c r="E942" s="2" t="str">
        <f t="shared" si="14"/>
        <v>-</v>
      </c>
    </row>
    <row r="943" spans="5:5">
      <c r="E943" s="2" t="str">
        <f t="shared" si="14"/>
        <v>-</v>
      </c>
    </row>
    <row r="944" spans="5:5">
      <c r="E944" s="2" t="str">
        <f t="shared" si="14"/>
        <v>-</v>
      </c>
    </row>
    <row r="945" spans="5:5">
      <c r="E945" s="2" t="str">
        <f t="shared" si="14"/>
        <v>-</v>
      </c>
    </row>
    <row r="946" spans="5:5">
      <c r="E946" s="2" t="str">
        <f t="shared" si="14"/>
        <v>-</v>
      </c>
    </row>
    <row r="947" spans="5:5">
      <c r="E947" s="2" t="str">
        <f t="shared" si="14"/>
        <v>-</v>
      </c>
    </row>
    <row r="948" spans="5:5">
      <c r="E948" s="2" t="str">
        <f t="shared" si="14"/>
        <v>-</v>
      </c>
    </row>
    <row r="949" spans="5:5">
      <c r="E949" s="2" t="str">
        <f t="shared" si="14"/>
        <v>-</v>
      </c>
    </row>
    <row r="950" spans="5:5">
      <c r="E950" s="2" t="str">
        <f t="shared" si="14"/>
        <v>-</v>
      </c>
    </row>
    <row r="951" spans="5:5">
      <c r="E951" s="2" t="str">
        <f t="shared" si="14"/>
        <v>-</v>
      </c>
    </row>
    <row r="952" spans="5:5">
      <c r="E952" s="2" t="str">
        <f t="shared" si="14"/>
        <v>-</v>
      </c>
    </row>
    <row r="953" spans="5:5">
      <c r="E953" s="2" t="str">
        <f t="shared" si="14"/>
        <v>-</v>
      </c>
    </row>
    <row r="954" spans="5:5">
      <c r="E954" s="2" t="str">
        <f t="shared" si="14"/>
        <v>-</v>
      </c>
    </row>
    <row r="955" spans="5:5">
      <c r="E955" s="2" t="str">
        <f t="shared" si="14"/>
        <v>-</v>
      </c>
    </row>
    <row r="956" spans="5:5">
      <c r="E956" s="2" t="str">
        <f t="shared" si="14"/>
        <v>-</v>
      </c>
    </row>
    <row r="957" spans="5:5">
      <c r="E957" s="2" t="str">
        <f t="shared" si="14"/>
        <v>-</v>
      </c>
    </row>
    <row r="958" spans="5:5">
      <c r="E958" s="2" t="str">
        <f t="shared" si="14"/>
        <v>-</v>
      </c>
    </row>
    <row r="959" spans="5:5">
      <c r="E959" s="2" t="str">
        <f t="shared" si="14"/>
        <v>-</v>
      </c>
    </row>
    <row r="960" spans="5:5">
      <c r="E960" s="2" t="str">
        <f t="shared" si="14"/>
        <v>-</v>
      </c>
    </row>
    <row r="961" spans="5:5">
      <c r="E961" s="2" t="str">
        <f t="shared" si="14"/>
        <v>-</v>
      </c>
    </row>
    <row r="962" spans="5:5">
      <c r="E962" s="2" t="str">
        <f t="shared" si="14"/>
        <v>-</v>
      </c>
    </row>
    <row r="963" spans="5:5">
      <c r="E963" s="2" t="str">
        <f t="shared" ref="E963:E1026" si="15">B963&amp;"-"&amp;C963&amp;D963</f>
        <v>-</v>
      </c>
    </row>
    <row r="964" spans="5:5">
      <c r="E964" s="2" t="str">
        <f t="shared" si="15"/>
        <v>-</v>
      </c>
    </row>
    <row r="965" spans="5:5">
      <c r="E965" s="2" t="str">
        <f t="shared" si="15"/>
        <v>-</v>
      </c>
    </row>
    <row r="966" spans="5:5">
      <c r="E966" s="2" t="str">
        <f t="shared" si="15"/>
        <v>-</v>
      </c>
    </row>
    <row r="967" spans="5:5">
      <c r="E967" s="2" t="str">
        <f t="shared" si="15"/>
        <v>-</v>
      </c>
    </row>
    <row r="968" spans="5:5">
      <c r="E968" s="2" t="str">
        <f t="shared" si="15"/>
        <v>-</v>
      </c>
    </row>
    <row r="969" spans="5:5">
      <c r="E969" s="2" t="str">
        <f t="shared" si="15"/>
        <v>-</v>
      </c>
    </row>
    <row r="970" spans="5:5">
      <c r="E970" s="2" t="str">
        <f t="shared" si="15"/>
        <v>-</v>
      </c>
    </row>
    <row r="971" spans="5:5">
      <c r="E971" s="2" t="str">
        <f t="shared" si="15"/>
        <v>-</v>
      </c>
    </row>
    <row r="972" spans="5:5">
      <c r="E972" s="2" t="str">
        <f t="shared" si="15"/>
        <v>-</v>
      </c>
    </row>
    <row r="973" spans="5:5">
      <c r="E973" s="2" t="str">
        <f t="shared" si="15"/>
        <v>-</v>
      </c>
    </row>
    <row r="974" spans="5:5">
      <c r="E974" s="2" t="str">
        <f t="shared" si="15"/>
        <v>-</v>
      </c>
    </row>
    <row r="975" spans="5:5">
      <c r="E975" s="2" t="str">
        <f t="shared" si="15"/>
        <v>-</v>
      </c>
    </row>
    <row r="976" spans="5:5">
      <c r="E976" s="2" t="str">
        <f t="shared" si="15"/>
        <v>-</v>
      </c>
    </row>
    <row r="977" spans="5:5">
      <c r="E977" s="2" t="str">
        <f t="shared" si="15"/>
        <v>-</v>
      </c>
    </row>
    <row r="978" spans="5:5">
      <c r="E978" s="2" t="str">
        <f t="shared" si="15"/>
        <v>-</v>
      </c>
    </row>
    <row r="979" spans="5:5">
      <c r="E979" s="2" t="str">
        <f t="shared" si="15"/>
        <v>-</v>
      </c>
    </row>
    <row r="980" spans="5:5">
      <c r="E980" s="2" t="str">
        <f t="shared" si="15"/>
        <v>-</v>
      </c>
    </row>
    <row r="981" spans="5:5">
      <c r="E981" s="2" t="str">
        <f t="shared" si="15"/>
        <v>-</v>
      </c>
    </row>
    <row r="982" spans="5:5">
      <c r="E982" s="2" t="str">
        <f t="shared" si="15"/>
        <v>-</v>
      </c>
    </row>
    <row r="983" spans="5:5">
      <c r="E983" s="2" t="str">
        <f t="shared" si="15"/>
        <v>-</v>
      </c>
    </row>
    <row r="984" spans="5:5">
      <c r="E984" s="2" t="str">
        <f t="shared" si="15"/>
        <v>-</v>
      </c>
    </row>
    <row r="985" spans="5:5">
      <c r="E985" s="2" t="str">
        <f t="shared" si="15"/>
        <v>-</v>
      </c>
    </row>
    <row r="986" spans="5:5">
      <c r="E986" s="2" t="str">
        <f t="shared" si="15"/>
        <v>-</v>
      </c>
    </row>
    <row r="987" spans="5:5">
      <c r="E987" s="2" t="str">
        <f t="shared" si="15"/>
        <v>-</v>
      </c>
    </row>
    <row r="988" spans="5:5">
      <c r="E988" s="2" t="str">
        <f t="shared" si="15"/>
        <v>-</v>
      </c>
    </row>
    <row r="989" spans="5:5">
      <c r="E989" s="2" t="str">
        <f t="shared" si="15"/>
        <v>-</v>
      </c>
    </row>
    <row r="990" spans="5:5">
      <c r="E990" s="2" t="str">
        <f t="shared" si="15"/>
        <v>-</v>
      </c>
    </row>
    <row r="991" spans="5:5">
      <c r="E991" s="2" t="str">
        <f t="shared" si="15"/>
        <v>-</v>
      </c>
    </row>
    <row r="992" spans="5:5">
      <c r="E992" s="2" t="str">
        <f t="shared" si="15"/>
        <v>-</v>
      </c>
    </row>
    <row r="993" spans="5:5">
      <c r="E993" s="2" t="str">
        <f t="shared" si="15"/>
        <v>-</v>
      </c>
    </row>
    <row r="994" spans="5:5">
      <c r="E994" s="2" t="str">
        <f t="shared" si="15"/>
        <v>-</v>
      </c>
    </row>
    <row r="995" spans="5:5">
      <c r="E995" s="2" t="str">
        <f t="shared" si="15"/>
        <v>-</v>
      </c>
    </row>
    <row r="996" spans="5:5">
      <c r="E996" s="2" t="str">
        <f t="shared" si="15"/>
        <v>-</v>
      </c>
    </row>
    <row r="997" spans="5:5">
      <c r="E997" s="2" t="str">
        <f t="shared" si="15"/>
        <v>-</v>
      </c>
    </row>
    <row r="998" spans="5:5">
      <c r="E998" s="2" t="str">
        <f t="shared" si="15"/>
        <v>-</v>
      </c>
    </row>
    <row r="999" spans="5:5">
      <c r="E999" s="2" t="str">
        <f t="shared" si="15"/>
        <v>-</v>
      </c>
    </row>
    <row r="1000" spans="5:5">
      <c r="E1000" s="2" t="str">
        <f t="shared" si="15"/>
        <v>-</v>
      </c>
    </row>
    <row r="1001" spans="5:5">
      <c r="E1001" s="2" t="str">
        <f t="shared" si="15"/>
        <v>-</v>
      </c>
    </row>
    <row r="1002" spans="5:5">
      <c r="E1002" s="2" t="str">
        <f t="shared" si="15"/>
        <v>-</v>
      </c>
    </row>
    <row r="1003" spans="5:5">
      <c r="E1003" s="2" t="str">
        <f t="shared" si="15"/>
        <v>-</v>
      </c>
    </row>
    <row r="1004" spans="5:5">
      <c r="E1004" s="2" t="str">
        <f t="shared" si="15"/>
        <v>-</v>
      </c>
    </row>
    <row r="1005" spans="5:5">
      <c r="E1005" s="2" t="str">
        <f t="shared" si="15"/>
        <v>-</v>
      </c>
    </row>
    <row r="1006" spans="5:5">
      <c r="E1006" s="2" t="str">
        <f t="shared" si="15"/>
        <v>-</v>
      </c>
    </row>
    <row r="1007" spans="5:5">
      <c r="E1007" s="2" t="str">
        <f t="shared" si="15"/>
        <v>-</v>
      </c>
    </row>
    <row r="1008" spans="5:5">
      <c r="E1008" s="2" t="str">
        <f t="shared" si="15"/>
        <v>-</v>
      </c>
    </row>
    <row r="1009" spans="5:5">
      <c r="E1009" s="2" t="str">
        <f t="shared" si="15"/>
        <v>-</v>
      </c>
    </row>
    <row r="1010" spans="5:5">
      <c r="E1010" s="2" t="str">
        <f t="shared" si="15"/>
        <v>-</v>
      </c>
    </row>
    <row r="1011" spans="5:5">
      <c r="E1011" s="2" t="str">
        <f t="shared" si="15"/>
        <v>-</v>
      </c>
    </row>
    <row r="1012" spans="5:5">
      <c r="E1012" s="2" t="str">
        <f t="shared" si="15"/>
        <v>-</v>
      </c>
    </row>
    <row r="1013" spans="5:5">
      <c r="E1013" s="2" t="str">
        <f t="shared" si="15"/>
        <v>-</v>
      </c>
    </row>
    <row r="1014" spans="5:5">
      <c r="E1014" s="2" t="str">
        <f t="shared" si="15"/>
        <v>-</v>
      </c>
    </row>
    <row r="1015" spans="5:5">
      <c r="E1015" s="2" t="str">
        <f t="shared" si="15"/>
        <v>-</v>
      </c>
    </row>
    <row r="1016" spans="5:5">
      <c r="E1016" s="2" t="str">
        <f t="shared" si="15"/>
        <v>-</v>
      </c>
    </row>
    <row r="1017" spans="5:5">
      <c r="E1017" s="2" t="str">
        <f t="shared" si="15"/>
        <v>-</v>
      </c>
    </row>
    <row r="1018" spans="5:5">
      <c r="E1018" s="2" t="str">
        <f t="shared" si="15"/>
        <v>-</v>
      </c>
    </row>
    <row r="1019" spans="5:5">
      <c r="E1019" s="2" t="str">
        <f t="shared" si="15"/>
        <v>-</v>
      </c>
    </row>
    <row r="1020" spans="5:5">
      <c r="E1020" s="2" t="str">
        <f t="shared" si="15"/>
        <v>-</v>
      </c>
    </row>
    <row r="1021" spans="5:5">
      <c r="E1021" s="2" t="str">
        <f t="shared" si="15"/>
        <v>-</v>
      </c>
    </row>
    <row r="1022" spans="5:5">
      <c r="E1022" s="2" t="str">
        <f t="shared" si="15"/>
        <v>-</v>
      </c>
    </row>
    <row r="1023" spans="5:5">
      <c r="E1023" s="2" t="str">
        <f t="shared" si="15"/>
        <v>-</v>
      </c>
    </row>
    <row r="1024" spans="5:5">
      <c r="E1024" s="2" t="str">
        <f t="shared" si="15"/>
        <v>-</v>
      </c>
    </row>
    <row r="1025" spans="5:5">
      <c r="E1025" s="2" t="str">
        <f t="shared" si="15"/>
        <v>-</v>
      </c>
    </row>
    <row r="1026" spans="5:5">
      <c r="E1026" s="2" t="str">
        <f t="shared" si="15"/>
        <v>-</v>
      </c>
    </row>
    <row r="1027" spans="5:5">
      <c r="E1027" s="2" t="str">
        <f t="shared" ref="E1027:E1090" si="16">B1027&amp;"-"&amp;C1027&amp;D1027</f>
        <v>-</v>
      </c>
    </row>
    <row r="1028" spans="5:5">
      <c r="E1028" s="2" t="str">
        <f t="shared" si="16"/>
        <v>-</v>
      </c>
    </row>
    <row r="1029" spans="5:5">
      <c r="E1029" s="2" t="str">
        <f t="shared" si="16"/>
        <v>-</v>
      </c>
    </row>
    <row r="1030" spans="5:5">
      <c r="E1030" s="2" t="str">
        <f t="shared" si="16"/>
        <v>-</v>
      </c>
    </row>
    <row r="1031" spans="5:5">
      <c r="E1031" s="2" t="str">
        <f t="shared" si="16"/>
        <v>-</v>
      </c>
    </row>
    <row r="1032" spans="5:5">
      <c r="E1032" s="2" t="str">
        <f t="shared" si="16"/>
        <v>-</v>
      </c>
    </row>
    <row r="1033" spans="5:5">
      <c r="E1033" s="2" t="str">
        <f t="shared" si="16"/>
        <v>-</v>
      </c>
    </row>
    <row r="1034" spans="5:5">
      <c r="E1034" s="2" t="str">
        <f t="shared" si="16"/>
        <v>-</v>
      </c>
    </row>
    <row r="1035" spans="5:5">
      <c r="E1035" s="2" t="str">
        <f t="shared" si="16"/>
        <v>-</v>
      </c>
    </row>
    <row r="1036" spans="5:5">
      <c r="E1036" s="2" t="str">
        <f t="shared" si="16"/>
        <v>-</v>
      </c>
    </row>
    <row r="1037" spans="5:5">
      <c r="E1037" s="2" t="str">
        <f t="shared" si="16"/>
        <v>-</v>
      </c>
    </row>
    <row r="1038" spans="5:5">
      <c r="E1038" s="2" t="str">
        <f t="shared" si="16"/>
        <v>-</v>
      </c>
    </row>
    <row r="1039" spans="5:5">
      <c r="E1039" s="2" t="str">
        <f t="shared" si="16"/>
        <v>-</v>
      </c>
    </row>
    <row r="1040" spans="5:5">
      <c r="E1040" s="2" t="str">
        <f t="shared" si="16"/>
        <v>-</v>
      </c>
    </row>
    <row r="1041" spans="5:5">
      <c r="E1041" s="2" t="str">
        <f t="shared" si="16"/>
        <v>-</v>
      </c>
    </row>
    <row r="1042" spans="5:5">
      <c r="E1042" s="2" t="str">
        <f t="shared" si="16"/>
        <v>-</v>
      </c>
    </row>
    <row r="1043" spans="5:5">
      <c r="E1043" s="2" t="str">
        <f t="shared" si="16"/>
        <v>-</v>
      </c>
    </row>
    <row r="1044" spans="5:5">
      <c r="E1044" s="2" t="str">
        <f t="shared" si="16"/>
        <v>-</v>
      </c>
    </row>
    <row r="1045" spans="5:5">
      <c r="E1045" s="2" t="str">
        <f t="shared" si="16"/>
        <v>-</v>
      </c>
    </row>
    <row r="1046" spans="5:5">
      <c r="E1046" s="2" t="str">
        <f t="shared" si="16"/>
        <v>-</v>
      </c>
    </row>
    <row r="1047" spans="5:5">
      <c r="E1047" s="2" t="str">
        <f t="shared" si="16"/>
        <v>-</v>
      </c>
    </row>
    <row r="1048" spans="5:5">
      <c r="E1048" s="2" t="str">
        <f t="shared" si="16"/>
        <v>-</v>
      </c>
    </row>
    <row r="1049" spans="5:5">
      <c r="E1049" s="2" t="str">
        <f t="shared" si="16"/>
        <v>-</v>
      </c>
    </row>
    <row r="1050" spans="5:5">
      <c r="E1050" s="2" t="str">
        <f t="shared" si="16"/>
        <v>-</v>
      </c>
    </row>
    <row r="1051" spans="5:5">
      <c r="E1051" s="2" t="str">
        <f t="shared" si="16"/>
        <v>-</v>
      </c>
    </row>
    <row r="1052" spans="5:5">
      <c r="E1052" s="2" t="str">
        <f t="shared" si="16"/>
        <v>-</v>
      </c>
    </row>
    <row r="1053" spans="5:5">
      <c r="E1053" s="2" t="str">
        <f t="shared" si="16"/>
        <v>-</v>
      </c>
    </row>
    <row r="1054" spans="5:5">
      <c r="E1054" s="2" t="str">
        <f t="shared" si="16"/>
        <v>-</v>
      </c>
    </row>
    <row r="1055" spans="5:5">
      <c r="E1055" s="2" t="str">
        <f t="shared" si="16"/>
        <v>-</v>
      </c>
    </row>
    <row r="1056" spans="5:5">
      <c r="E1056" s="2" t="str">
        <f t="shared" si="16"/>
        <v>-</v>
      </c>
    </row>
    <row r="1057" spans="5:5">
      <c r="E1057" s="2" t="str">
        <f t="shared" si="16"/>
        <v>-</v>
      </c>
    </row>
    <row r="1058" spans="5:5">
      <c r="E1058" s="2" t="str">
        <f t="shared" si="16"/>
        <v>-</v>
      </c>
    </row>
    <row r="1059" spans="5:5">
      <c r="E1059" s="2" t="str">
        <f t="shared" si="16"/>
        <v>-</v>
      </c>
    </row>
    <row r="1060" spans="5:5">
      <c r="E1060" s="2" t="str">
        <f t="shared" si="16"/>
        <v>-</v>
      </c>
    </row>
    <row r="1061" spans="5:5">
      <c r="E1061" s="2" t="str">
        <f t="shared" si="16"/>
        <v>-</v>
      </c>
    </row>
    <row r="1062" spans="5:5">
      <c r="E1062" s="2" t="str">
        <f t="shared" si="16"/>
        <v>-</v>
      </c>
    </row>
    <row r="1063" spans="5:5">
      <c r="E1063" s="2" t="str">
        <f t="shared" si="16"/>
        <v>-</v>
      </c>
    </row>
    <row r="1064" spans="5:5">
      <c r="E1064" s="2" t="str">
        <f t="shared" si="16"/>
        <v>-</v>
      </c>
    </row>
    <row r="1065" spans="5:5">
      <c r="E1065" s="2" t="str">
        <f t="shared" si="16"/>
        <v>-</v>
      </c>
    </row>
    <row r="1066" spans="5:5">
      <c r="E1066" s="2" t="str">
        <f t="shared" si="16"/>
        <v>-</v>
      </c>
    </row>
    <row r="1067" spans="5:5">
      <c r="E1067" s="2" t="str">
        <f t="shared" si="16"/>
        <v>-</v>
      </c>
    </row>
    <row r="1068" spans="5:5">
      <c r="E1068" s="2" t="str">
        <f t="shared" si="16"/>
        <v>-</v>
      </c>
    </row>
    <row r="1069" spans="5:5">
      <c r="E1069" s="2" t="str">
        <f t="shared" si="16"/>
        <v>-</v>
      </c>
    </row>
    <row r="1070" spans="5:5">
      <c r="E1070" s="2" t="str">
        <f t="shared" si="16"/>
        <v>-</v>
      </c>
    </row>
    <row r="1071" spans="5:5">
      <c r="E1071" s="2" t="str">
        <f t="shared" si="16"/>
        <v>-</v>
      </c>
    </row>
    <row r="1072" spans="5:5">
      <c r="E1072" s="2" t="str">
        <f t="shared" si="16"/>
        <v>-</v>
      </c>
    </row>
    <row r="1073" spans="5:5">
      <c r="E1073" s="2" t="str">
        <f t="shared" si="16"/>
        <v>-</v>
      </c>
    </row>
    <row r="1074" spans="5:5">
      <c r="E1074" s="2" t="str">
        <f t="shared" si="16"/>
        <v>-</v>
      </c>
    </row>
    <row r="1075" spans="5:5">
      <c r="E1075" s="2" t="str">
        <f t="shared" si="16"/>
        <v>-</v>
      </c>
    </row>
    <row r="1076" spans="5:5">
      <c r="E1076" s="2" t="str">
        <f t="shared" si="16"/>
        <v>-</v>
      </c>
    </row>
    <row r="1077" spans="5:5">
      <c r="E1077" s="2" t="str">
        <f t="shared" si="16"/>
        <v>-</v>
      </c>
    </row>
    <row r="1078" spans="5:5">
      <c r="E1078" s="2" t="str">
        <f t="shared" si="16"/>
        <v>-</v>
      </c>
    </row>
    <row r="1079" spans="5:5">
      <c r="E1079" s="2" t="str">
        <f t="shared" si="16"/>
        <v>-</v>
      </c>
    </row>
    <row r="1080" spans="5:5">
      <c r="E1080" s="2" t="str">
        <f t="shared" si="16"/>
        <v>-</v>
      </c>
    </row>
    <row r="1081" spans="5:5">
      <c r="E1081" s="2" t="str">
        <f t="shared" si="16"/>
        <v>-</v>
      </c>
    </row>
    <row r="1082" spans="5:5">
      <c r="E1082" s="2" t="str">
        <f t="shared" si="16"/>
        <v>-</v>
      </c>
    </row>
    <row r="1083" spans="5:5">
      <c r="E1083" s="2" t="str">
        <f t="shared" si="16"/>
        <v>-</v>
      </c>
    </row>
    <row r="1084" spans="5:5">
      <c r="E1084" s="2" t="str">
        <f t="shared" si="16"/>
        <v>-</v>
      </c>
    </row>
    <row r="1085" spans="5:5">
      <c r="E1085" s="2" t="str">
        <f t="shared" si="16"/>
        <v>-</v>
      </c>
    </row>
    <row r="1086" spans="5:5">
      <c r="E1086" s="2" t="str">
        <f t="shared" si="16"/>
        <v>-</v>
      </c>
    </row>
    <row r="1087" spans="5:5">
      <c r="E1087" s="2" t="str">
        <f t="shared" si="16"/>
        <v>-</v>
      </c>
    </row>
    <row r="1088" spans="5:5">
      <c r="E1088" s="2" t="str">
        <f t="shared" si="16"/>
        <v>-</v>
      </c>
    </row>
    <row r="1089" spans="5:5">
      <c r="E1089" s="2" t="str">
        <f t="shared" si="16"/>
        <v>-</v>
      </c>
    </row>
    <row r="1090" spans="5:5">
      <c r="E1090" s="2" t="str">
        <f t="shared" si="16"/>
        <v>-</v>
      </c>
    </row>
    <row r="1091" spans="5:5">
      <c r="E1091" s="2" t="str">
        <f t="shared" ref="E1091:E1154" si="17">B1091&amp;"-"&amp;C1091&amp;D1091</f>
        <v>-</v>
      </c>
    </row>
    <row r="1092" spans="5:5">
      <c r="E1092" s="2" t="str">
        <f t="shared" si="17"/>
        <v>-</v>
      </c>
    </row>
    <row r="1093" spans="5:5">
      <c r="E1093" s="2" t="str">
        <f t="shared" si="17"/>
        <v>-</v>
      </c>
    </row>
    <row r="1094" spans="5:5">
      <c r="E1094" s="2" t="str">
        <f t="shared" si="17"/>
        <v>-</v>
      </c>
    </row>
    <row r="1095" spans="5:5">
      <c r="E1095" s="2" t="str">
        <f t="shared" si="17"/>
        <v>-</v>
      </c>
    </row>
    <row r="1096" spans="5:5">
      <c r="E1096" s="2" t="str">
        <f t="shared" si="17"/>
        <v>-</v>
      </c>
    </row>
    <row r="1097" spans="5:5">
      <c r="E1097" s="2" t="str">
        <f t="shared" si="17"/>
        <v>-</v>
      </c>
    </row>
    <row r="1098" spans="5:5">
      <c r="E1098" s="2" t="str">
        <f t="shared" si="17"/>
        <v>-</v>
      </c>
    </row>
    <row r="1099" spans="5:5">
      <c r="E1099" s="2" t="str">
        <f t="shared" si="17"/>
        <v>-</v>
      </c>
    </row>
    <row r="1100" spans="5:5">
      <c r="E1100" s="2" t="str">
        <f t="shared" si="17"/>
        <v>-</v>
      </c>
    </row>
    <row r="1101" spans="5:5">
      <c r="E1101" s="2" t="str">
        <f t="shared" si="17"/>
        <v>-</v>
      </c>
    </row>
    <row r="1102" spans="5:5">
      <c r="E1102" s="2" t="str">
        <f t="shared" si="17"/>
        <v>-</v>
      </c>
    </row>
    <row r="1103" spans="5:5">
      <c r="E1103" s="2" t="str">
        <f t="shared" si="17"/>
        <v>-</v>
      </c>
    </row>
    <row r="1104" spans="5:5">
      <c r="E1104" s="2" t="str">
        <f t="shared" si="17"/>
        <v>-</v>
      </c>
    </row>
    <row r="1105" spans="5:5">
      <c r="E1105" s="2" t="str">
        <f t="shared" si="17"/>
        <v>-</v>
      </c>
    </row>
    <row r="1106" spans="5:5">
      <c r="E1106" s="2" t="str">
        <f t="shared" si="17"/>
        <v>-</v>
      </c>
    </row>
    <row r="1107" spans="5:5">
      <c r="E1107" s="2" t="str">
        <f t="shared" si="17"/>
        <v>-</v>
      </c>
    </row>
    <row r="1108" spans="5:5">
      <c r="E1108" s="2" t="str">
        <f t="shared" si="17"/>
        <v>-</v>
      </c>
    </row>
    <row r="1109" spans="5:5">
      <c r="E1109" s="2" t="str">
        <f t="shared" si="17"/>
        <v>-</v>
      </c>
    </row>
    <row r="1110" spans="5:5">
      <c r="E1110" s="2" t="str">
        <f t="shared" si="17"/>
        <v>-</v>
      </c>
    </row>
    <row r="1111" spans="5:5">
      <c r="E1111" s="2" t="str">
        <f t="shared" si="17"/>
        <v>-</v>
      </c>
    </row>
    <row r="1112" spans="5:5">
      <c r="E1112" s="2" t="str">
        <f t="shared" si="17"/>
        <v>-</v>
      </c>
    </row>
    <row r="1113" spans="5:5">
      <c r="E1113" s="2" t="str">
        <f t="shared" si="17"/>
        <v>-</v>
      </c>
    </row>
    <row r="1114" spans="5:5">
      <c r="E1114" s="2" t="str">
        <f t="shared" si="17"/>
        <v>-</v>
      </c>
    </row>
    <row r="1115" spans="5:5">
      <c r="E1115" s="2" t="str">
        <f t="shared" si="17"/>
        <v>-</v>
      </c>
    </row>
    <row r="1116" spans="5:5">
      <c r="E1116" s="2" t="str">
        <f t="shared" si="17"/>
        <v>-</v>
      </c>
    </row>
    <row r="1117" spans="5:5">
      <c r="E1117" s="2" t="str">
        <f t="shared" si="17"/>
        <v>-</v>
      </c>
    </row>
    <row r="1118" spans="5:5">
      <c r="E1118" s="2" t="str">
        <f t="shared" si="17"/>
        <v>-</v>
      </c>
    </row>
    <row r="1119" spans="5:5">
      <c r="E1119" s="2" t="str">
        <f t="shared" si="17"/>
        <v>-</v>
      </c>
    </row>
    <row r="1120" spans="5:5">
      <c r="E1120" s="2" t="str">
        <f t="shared" si="17"/>
        <v>-</v>
      </c>
    </row>
    <row r="1121" spans="5:5">
      <c r="E1121" s="2" t="str">
        <f t="shared" si="17"/>
        <v>-</v>
      </c>
    </row>
    <row r="1122" spans="5:5">
      <c r="E1122" s="2" t="str">
        <f t="shared" si="17"/>
        <v>-</v>
      </c>
    </row>
    <row r="1123" spans="5:5">
      <c r="E1123" s="2" t="str">
        <f t="shared" si="17"/>
        <v>-</v>
      </c>
    </row>
    <row r="1124" spans="5:5">
      <c r="E1124" s="2" t="str">
        <f t="shared" si="17"/>
        <v>-</v>
      </c>
    </row>
    <row r="1125" spans="5:5">
      <c r="E1125" s="2" t="str">
        <f t="shared" si="17"/>
        <v>-</v>
      </c>
    </row>
    <row r="1126" spans="5:5">
      <c r="E1126" s="2" t="str">
        <f t="shared" si="17"/>
        <v>-</v>
      </c>
    </row>
    <row r="1127" spans="5:5">
      <c r="E1127" s="2" t="str">
        <f t="shared" si="17"/>
        <v>-</v>
      </c>
    </row>
    <row r="1128" spans="5:5">
      <c r="E1128" s="2" t="str">
        <f t="shared" si="17"/>
        <v>-</v>
      </c>
    </row>
    <row r="1129" spans="5:5">
      <c r="E1129" s="2" t="str">
        <f t="shared" si="17"/>
        <v>-</v>
      </c>
    </row>
    <row r="1130" spans="5:5">
      <c r="E1130" s="2" t="str">
        <f t="shared" si="17"/>
        <v>-</v>
      </c>
    </row>
    <row r="1131" spans="5:5">
      <c r="E1131" s="2" t="str">
        <f t="shared" si="17"/>
        <v>-</v>
      </c>
    </row>
    <row r="1132" spans="5:5">
      <c r="E1132" s="2" t="str">
        <f t="shared" si="17"/>
        <v>-</v>
      </c>
    </row>
    <row r="1133" spans="5:5">
      <c r="E1133" s="2" t="str">
        <f t="shared" si="17"/>
        <v>-</v>
      </c>
    </row>
    <row r="1134" spans="5:5">
      <c r="E1134" s="2" t="str">
        <f t="shared" si="17"/>
        <v>-</v>
      </c>
    </row>
    <row r="1135" spans="5:5">
      <c r="E1135" s="2" t="str">
        <f t="shared" si="17"/>
        <v>-</v>
      </c>
    </row>
    <row r="1136" spans="5:5">
      <c r="E1136" s="2" t="str">
        <f t="shared" si="17"/>
        <v>-</v>
      </c>
    </row>
    <row r="1137" spans="5:5">
      <c r="E1137" s="2" t="str">
        <f t="shared" si="17"/>
        <v>-</v>
      </c>
    </row>
    <row r="1138" spans="5:5">
      <c r="E1138" s="2" t="str">
        <f t="shared" si="17"/>
        <v>-</v>
      </c>
    </row>
    <row r="1139" spans="5:5">
      <c r="E1139" s="2" t="str">
        <f t="shared" si="17"/>
        <v>-</v>
      </c>
    </row>
    <row r="1140" spans="5:5">
      <c r="E1140" s="2" t="str">
        <f t="shared" si="17"/>
        <v>-</v>
      </c>
    </row>
    <row r="1141" spans="5:5">
      <c r="E1141" s="2" t="str">
        <f t="shared" si="17"/>
        <v>-</v>
      </c>
    </row>
    <row r="1142" spans="5:5">
      <c r="E1142" s="2" t="str">
        <f t="shared" si="17"/>
        <v>-</v>
      </c>
    </row>
    <row r="1143" spans="5:5">
      <c r="E1143" s="2" t="str">
        <f t="shared" si="17"/>
        <v>-</v>
      </c>
    </row>
    <row r="1144" spans="5:5">
      <c r="E1144" s="2" t="str">
        <f t="shared" si="17"/>
        <v>-</v>
      </c>
    </row>
    <row r="1145" spans="5:5">
      <c r="E1145" s="2" t="str">
        <f t="shared" si="17"/>
        <v>-</v>
      </c>
    </row>
    <row r="1146" spans="5:5">
      <c r="E1146" s="2" t="str">
        <f t="shared" si="17"/>
        <v>-</v>
      </c>
    </row>
    <row r="1147" spans="5:5">
      <c r="E1147" s="2" t="str">
        <f t="shared" si="17"/>
        <v>-</v>
      </c>
    </row>
    <row r="1148" spans="5:5">
      <c r="E1148" s="2" t="str">
        <f t="shared" si="17"/>
        <v>-</v>
      </c>
    </row>
    <row r="1149" spans="5:5">
      <c r="E1149" s="2" t="str">
        <f t="shared" si="17"/>
        <v>-</v>
      </c>
    </row>
    <row r="1150" spans="5:5">
      <c r="E1150" s="2" t="str">
        <f t="shared" si="17"/>
        <v>-</v>
      </c>
    </row>
    <row r="1151" spans="5:5">
      <c r="E1151" s="2" t="str">
        <f t="shared" si="17"/>
        <v>-</v>
      </c>
    </row>
    <row r="1152" spans="5:5">
      <c r="E1152" s="2" t="str">
        <f t="shared" si="17"/>
        <v>-</v>
      </c>
    </row>
    <row r="1153" spans="5:5">
      <c r="E1153" s="2" t="str">
        <f t="shared" si="17"/>
        <v>-</v>
      </c>
    </row>
    <row r="1154" spans="5:5">
      <c r="E1154" s="2" t="str">
        <f t="shared" si="17"/>
        <v>-</v>
      </c>
    </row>
    <row r="1155" spans="5:5">
      <c r="E1155" s="2" t="str">
        <f t="shared" ref="E1155:E1218" si="18">B1155&amp;"-"&amp;C1155&amp;D1155</f>
        <v>-</v>
      </c>
    </row>
    <row r="1156" spans="5:5">
      <c r="E1156" s="2" t="str">
        <f t="shared" si="18"/>
        <v>-</v>
      </c>
    </row>
    <row r="1157" spans="5:5">
      <c r="E1157" s="2" t="str">
        <f t="shared" si="18"/>
        <v>-</v>
      </c>
    </row>
    <row r="1158" spans="5:5">
      <c r="E1158" s="2" t="str">
        <f t="shared" si="18"/>
        <v>-</v>
      </c>
    </row>
    <row r="1159" spans="5:5">
      <c r="E1159" s="2" t="str">
        <f t="shared" si="18"/>
        <v>-</v>
      </c>
    </row>
    <row r="1160" spans="5:5">
      <c r="E1160" s="2" t="str">
        <f t="shared" si="18"/>
        <v>-</v>
      </c>
    </row>
    <row r="1161" spans="5:5">
      <c r="E1161" s="2" t="str">
        <f t="shared" si="18"/>
        <v>-</v>
      </c>
    </row>
    <row r="1162" spans="5:5">
      <c r="E1162" s="2" t="str">
        <f t="shared" si="18"/>
        <v>-</v>
      </c>
    </row>
    <row r="1163" spans="5:5">
      <c r="E1163" s="2" t="str">
        <f t="shared" si="18"/>
        <v>-</v>
      </c>
    </row>
    <row r="1164" spans="5:5">
      <c r="E1164" s="2" t="str">
        <f t="shared" si="18"/>
        <v>-</v>
      </c>
    </row>
    <row r="1165" spans="5:5">
      <c r="E1165" s="2" t="str">
        <f t="shared" si="18"/>
        <v>-</v>
      </c>
    </row>
    <row r="1166" spans="5:5">
      <c r="E1166" s="2" t="str">
        <f t="shared" si="18"/>
        <v>-</v>
      </c>
    </row>
    <row r="1167" spans="5:5">
      <c r="E1167" s="2" t="str">
        <f t="shared" si="18"/>
        <v>-</v>
      </c>
    </row>
    <row r="1168" spans="5:5">
      <c r="E1168" s="2" t="str">
        <f t="shared" si="18"/>
        <v>-</v>
      </c>
    </row>
    <row r="1169" spans="5:5">
      <c r="E1169" s="2" t="str">
        <f t="shared" si="18"/>
        <v>-</v>
      </c>
    </row>
    <row r="1170" spans="5:5">
      <c r="E1170" s="2" t="str">
        <f t="shared" si="18"/>
        <v>-</v>
      </c>
    </row>
    <row r="1171" spans="5:5">
      <c r="E1171" s="2" t="str">
        <f t="shared" si="18"/>
        <v>-</v>
      </c>
    </row>
    <row r="1172" spans="5:5">
      <c r="E1172" s="2" t="str">
        <f t="shared" si="18"/>
        <v>-</v>
      </c>
    </row>
    <row r="1173" spans="5:5">
      <c r="E1173" s="2" t="str">
        <f t="shared" si="18"/>
        <v>-</v>
      </c>
    </row>
    <row r="1174" spans="5:5">
      <c r="E1174" s="2" t="str">
        <f t="shared" si="18"/>
        <v>-</v>
      </c>
    </row>
    <row r="1175" spans="5:5">
      <c r="E1175" s="2" t="str">
        <f t="shared" si="18"/>
        <v>-</v>
      </c>
    </row>
    <row r="1176" spans="5:5">
      <c r="E1176" s="2" t="str">
        <f t="shared" si="18"/>
        <v>-</v>
      </c>
    </row>
    <row r="1177" spans="5:5">
      <c r="E1177" s="2" t="str">
        <f t="shared" si="18"/>
        <v>-</v>
      </c>
    </row>
    <row r="1178" spans="5:5">
      <c r="E1178" s="2" t="str">
        <f t="shared" si="18"/>
        <v>-</v>
      </c>
    </row>
    <row r="1179" spans="5:5">
      <c r="E1179" s="2" t="str">
        <f t="shared" si="18"/>
        <v>-</v>
      </c>
    </row>
    <row r="1180" spans="5:5">
      <c r="E1180" s="2" t="str">
        <f t="shared" si="18"/>
        <v>-</v>
      </c>
    </row>
    <row r="1181" spans="5:5">
      <c r="E1181" s="2" t="str">
        <f t="shared" si="18"/>
        <v>-</v>
      </c>
    </row>
    <row r="1182" spans="5:5">
      <c r="E1182" s="2" t="str">
        <f t="shared" si="18"/>
        <v>-</v>
      </c>
    </row>
    <row r="1183" spans="5:5">
      <c r="E1183" s="2" t="str">
        <f t="shared" si="18"/>
        <v>-</v>
      </c>
    </row>
    <row r="1184" spans="5:5">
      <c r="E1184" s="2" t="str">
        <f t="shared" si="18"/>
        <v>-</v>
      </c>
    </row>
    <row r="1185" spans="5:5">
      <c r="E1185" s="2" t="str">
        <f t="shared" si="18"/>
        <v>-</v>
      </c>
    </row>
    <row r="1186" spans="5:5">
      <c r="E1186" s="2" t="str">
        <f t="shared" si="18"/>
        <v>-</v>
      </c>
    </row>
    <row r="1187" spans="5:5">
      <c r="E1187" s="2" t="str">
        <f t="shared" si="18"/>
        <v>-</v>
      </c>
    </row>
    <row r="1188" spans="5:5">
      <c r="E1188" s="2" t="str">
        <f t="shared" si="18"/>
        <v>-</v>
      </c>
    </row>
    <row r="1189" spans="5:5">
      <c r="E1189" s="2" t="str">
        <f t="shared" si="18"/>
        <v>-</v>
      </c>
    </row>
    <row r="1190" spans="5:5">
      <c r="E1190" s="2" t="str">
        <f t="shared" si="18"/>
        <v>-</v>
      </c>
    </row>
    <row r="1191" spans="5:5">
      <c r="E1191" s="2" t="str">
        <f t="shared" si="18"/>
        <v>-</v>
      </c>
    </row>
    <row r="1192" spans="5:5">
      <c r="E1192" s="2" t="str">
        <f t="shared" si="18"/>
        <v>-</v>
      </c>
    </row>
    <row r="1193" spans="5:5">
      <c r="E1193" s="2" t="str">
        <f t="shared" si="18"/>
        <v>-</v>
      </c>
    </row>
    <row r="1194" spans="5:5">
      <c r="E1194" s="2" t="str">
        <f t="shared" si="18"/>
        <v>-</v>
      </c>
    </row>
    <row r="1195" spans="5:5">
      <c r="E1195" s="2" t="str">
        <f t="shared" si="18"/>
        <v>-</v>
      </c>
    </row>
    <row r="1196" spans="5:5">
      <c r="E1196" s="2" t="str">
        <f t="shared" si="18"/>
        <v>-</v>
      </c>
    </row>
    <row r="1197" spans="5:5">
      <c r="E1197" s="2" t="str">
        <f t="shared" si="18"/>
        <v>-</v>
      </c>
    </row>
    <row r="1198" spans="5:5">
      <c r="E1198" s="2" t="str">
        <f t="shared" si="18"/>
        <v>-</v>
      </c>
    </row>
    <row r="1199" spans="5:5">
      <c r="E1199" s="2" t="str">
        <f t="shared" si="18"/>
        <v>-</v>
      </c>
    </row>
    <row r="1200" spans="5:5">
      <c r="E1200" s="2" t="str">
        <f t="shared" si="18"/>
        <v>-</v>
      </c>
    </row>
    <row r="1201" spans="5:5">
      <c r="E1201" s="2" t="str">
        <f t="shared" si="18"/>
        <v>-</v>
      </c>
    </row>
    <row r="1202" spans="5:5">
      <c r="E1202" s="2" t="str">
        <f t="shared" si="18"/>
        <v>-</v>
      </c>
    </row>
    <row r="1203" spans="5:5">
      <c r="E1203" s="2" t="str">
        <f t="shared" si="18"/>
        <v>-</v>
      </c>
    </row>
    <row r="1204" spans="5:5">
      <c r="E1204" s="2" t="str">
        <f t="shared" si="18"/>
        <v>-</v>
      </c>
    </row>
    <row r="1205" spans="5:5">
      <c r="E1205" s="2" t="str">
        <f t="shared" si="18"/>
        <v>-</v>
      </c>
    </row>
    <row r="1206" spans="5:5">
      <c r="E1206" s="2" t="str">
        <f t="shared" si="18"/>
        <v>-</v>
      </c>
    </row>
    <row r="1207" spans="5:5">
      <c r="E1207" s="2" t="str">
        <f t="shared" si="18"/>
        <v>-</v>
      </c>
    </row>
    <row r="1208" spans="5:5">
      <c r="E1208" s="2" t="str">
        <f t="shared" si="18"/>
        <v>-</v>
      </c>
    </row>
    <row r="1209" spans="5:5">
      <c r="E1209" s="2" t="str">
        <f t="shared" si="18"/>
        <v>-</v>
      </c>
    </row>
    <row r="1210" spans="5:5">
      <c r="E1210" s="2" t="str">
        <f t="shared" si="18"/>
        <v>-</v>
      </c>
    </row>
    <row r="1211" spans="5:5">
      <c r="E1211" s="2" t="str">
        <f t="shared" si="18"/>
        <v>-</v>
      </c>
    </row>
    <row r="1212" spans="5:5">
      <c r="E1212" s="2" t="str">
        <f t="shared" si="18"/>
        <v>-</v>
      </c>
    </row>
    <row r="1213" spans="5:5">
      <c r="E1213" s="2" t="str">
        <f t="shared" si="18"/>
        <v>-</v>
      </c>
    </row>
    <row r="1214" spans="5:5">
      <c r="E1214" s="2" t="str">
        <f t="shared" si="18"/>
        <v>-</v>
      </c>
    </row>
    <row r="1215" spans="5:5">
      <c r="E1215" s="2" t="str">
        <f t="shared" si="18"/>
        <v>-</v>
      </c>
    </row>
    <row r="1216" spans="5:5">
      <c r="E1216" s="2" t="str">
        <f t="shared" si="18"/>
        <v>-</v>
      </c>
    </row>
    <row r="1217" spans="5:5">
      <c r="E1217" s="2" t="str">
        <f t="shared" si="18"/>
        <v>-</v>
      </c>
    </row>
    <row r="1218" spans="5:5">
      <c r="E1218" s="2" t="str">
        <f t="shared" si="18"/>
        <v>-</v>
      </c>
    </row>
    <row r="1219" spans="5:5">
      <c r="E1219" s="2" t="str">
        <f t="shared" ref="E1219:E1261" si="19">B1219&amp;"-"&amp;C1219&amp;D1219</f>
        <v>-</v>
      </c>
    </row>
    <row r="1220" spans="5:5">
      <c r="E1220" s="2" t="str">
        <f t="shared" si="19"/>
        <v>-</v>
      </c>
    </row>
    <row r="1221" spans="5:5">
      <c r="E1221" s="2" t="str">
        <f t="shared" si="19"/>
        <v>-</v>
      </c>
    </row>
    <row r="1222" spans="5:5">
      <c r="E1222" s="2" t="str">
        <f t="shared" si="19"/>
        <v>-</v>
      </c>
    </row>
    <row r="1223" spans="5:5">
      <c r="E1223" s="2" t="str">
        <f t="shared" si="19"/>
        <v>-</v>
      </c>
    </row>
    <row r="1224" spans="5:5">
      <c r="E1224" s="2" t="str">
        <f t="shared" si="19"/>
        <v>-</v>
      </c>
    </row>
    <row r="1225" spans="5:5">
      <c r="E1225" s="2" t="str">
        <f t="shared" si="19"/>
        <v>-</v>
      </c>
    </row>
    <row r="1226" spans="5:5">
      <c r="E1226" s="2" t="str">
        <f t="shared" si="19"/>
        <v>-</v>
      </c>
    </row>
    <row r="1227" spans="5:5">
      <c r="E1227" s="2" t="str">
        <f t="shared" si="19"/>
        <v>-</v>
      </c>
    </row>
    <row r="1228" spans="5:5">
      <c r="E1228" s="2" t="str">
        <f t="shared" si="19"/>
        <v>-</v>
      </c>
    </row>
    <row r="1229" spans="5:5">
      <c r="E1229" s="2" t="str">
        <f t="shared" si="19"/>
        <v>-</v>
      </c>
    </row>
    <row r="1230" spans="5:5">
      <c r="E1230" s="2" t="str">
        <f t="shared" si="19"/>
        <v>-</v>
      </c>
    </row>
    <row r="1231" spans="5:5">
      <c r="E1231" s="2" t="str">
        <f t="shared" si="19"/>
        <v>-</v>
      </c>
    </row>
    <row r="1232" spans="5:5">
      <c r="E1232" s="2" t="str">
        <f t="shared" si="19"/>
        <v>-</v>
      </c>
    </row>
    <row r="1233" spans="5:5">
      <c r="E1233" s="2" t="str">
        <f t="shared" si="19"/>
        <v>-</v>
      </c>
    </row>
    <row r="1234" spans="5:5">
      <c r="E1234" s="2" t="str">
        <f t="shared" si="19"/>
        <v>-</v>
      </c>
    </row>
    <row r="1235" spans="5:5">
      <c r="E1235" s="2" t="str">
        <f t="shared" si="19"/>
        <v>-</v>
      </c>
    </row>
    <row r="1236" spans="5:5">
      <c r="E1236" s="2" t="str">
        <f t="shared" si="19"/>
        <v>-</v>
      </c>
    </row>
    <row r="1237" spans="5:5">
      <c r="E1237" s="2" t="str">
        <f t="shared" si="19"/>
        <v>-</v>
      </c>
    </row>
    <row r="1238" spans="5:5">
      <c r="E1238" s="2" t="str">
        <f t="shared" si="19"/>
        <v>-</v>
      </c>
    </row>
    <row r="1239" spans="5:5">
      <c r="E1239" s="2" t="str">
        <f t="shared" si="19"/>
        <v>-</v>
      </c>
    </row>
    <row r="1240" spans="5:5">
      <c r="E1240" s="2" t="str">
        <f t="shared" si="19"/>
        <v>-</v>
      </c>
    </row>
    <row r="1241" spans="5:5">
      <c r="E1241" s="2" t="str">
        <f t="shared" si="19"/>
        <v>-</v>
      </c>
    </row>
    <row r="1242" spans="5:5">
      <c r="E1242" s="2" t="str">
        <f t="shared" si="19"/>
        <v>-</v>
      </c>
    </row>
    <row r="1243" spans="5:5">
      <c r="E1243" s="2" t="str">
        <f t="shared" si="19"/>
        <v>-</v>
      </c>
    </row>
    <row r="1244" spans="5:5">
      <c r="E1244" s="2" t="str">
        <f t="shared" si="19"/>
        <v>-</v>
      </c>
    </row>
    <row r="1245" spans="5:5">
      <c r="E1245" s="2" t="str">
        <f t="shared" si="19"/>
        <v>-</v>
      </c>
    </row>
    <row r="1246" spans="5:5">
      <c r="E1246" s="2" t="str">
        <f t="shared" si="19"/>
        <v>-</v>
      </c>
    </row>
    <row r="1247" spans="5:5">
      <c r="E1247" s="2" t="str">
        <f t="shared" si="19"/>
        <v>-</v>
      </c>
    </row>
    <row r="1248" spans="5:5">
      <c r="E1248" s="2" t="str">
        <f t="shared" si="19"/>
        <v>-</v>
      </c>
    </row>
    <row r="1249" spans="5:5">
      <c r="E1249" s="2" t="str">
        <f t="shared" si="19"/>
        <v>-</v>
      </c>
    </row>
    <row r="1250" spans="5:5">
      <c r="E1250" s="2" t="str">
        <f t="shared" si="19"/>
        <v>-</v>
      </c>
    </row>
    <row r="1251" spans="5:5">
      <c r="E1251" s="2" t="str">
        <f t="shared" si="19"/>
        <v>-</v>
      </c>
    </row>
    <row r="1252" spans="5:5">
      <c r="E1252" s="2" t="str">
        <f t="shared" si="19"/>
        <v>-</v>
      </c>
    </row>
    <row r="1253" spans="5:5">
      <c r="E1253" s="2" t="str">
        <f t="shared" si="19"/>
        <v>-</v>
      </c>
    </row>
    <row r="1254" spans="5:5">
      <c r="E1254" s="2" t="str">
        <f t="shared" si="19"/>
        <v>-</v>
      </c>
    </row>
    <row r="1255" spans="5:5">
      <c r="E1255" s="2" t="str">
        <f t="shared" si="19"/>
        <v>-</v>
      </c>
    </row>
    <row r="1256" spans="5:5">
      <c r="E1256" s="2" t="str">
        <f t="shared" si="19"/>
        <v>-</v>
      </c>
    </row>
    <row r="1257" spans="5:5">
      <c r="E1257" s="2" t="str">
        <f t="shared" si="19"/>
        <v>-</v>
      </c>
    </row>
    <row r="1258" spans="5:5">
      <c r="E1258" s="2" t="str">
        <f t="shared" si="19"/>
        <v>-</v>
      </c>
    </row>
    <row r="1259" spans="5:5">
      <c r="E1259" s="2" t="str">
        <f t="shared" si="19"/>
        <v>-</v>
      </c>
    </row>
    <row r="1260" spans="5:5">
      <c r="E1260" s="2" t="str">
        <f t="shared" si="19"/>
        <v>-</v>
      </c>
    </row>
    <row r="1261" spans="5:5">
      <c r="E1261" s="2" t="str">
        <f t="shared" si="19"/>
        <v>-</v>
      </c>
    </row>
  </sheetData>
  <sortState ref="A2:E56">
    <sortCondition ref="A2:A56"/>
    <sortCondition ref="D2:D56"/>
  </sortState>
  <phoneticPr fontId="2"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7"/>
  <dimension ref="A1:E1140"/>
  <sheetViews>
    <sheetView workbookViewId="0">
      <pane xSplit="1" topLeftCell="D1" activePane="topRight" state="frozen"/>
      <selection pane="topRight" activeCell="J5" sqref="J5"/>
    </sheetView>
  </sheetViews>
  <sheetFormatPr defaultColWidth="9" defaultRowHeight="15.75"/>
  <cols>
    <col min="1" max="1" width="5.5" style="8" customWidth="1"/>
    <col min="2" max="2" width="14" style="8" customWidth="1"/>
    <col min="3" max="3" width="13.5" style="8" customWidth="1"/>
    <col min="4" max="4" width="54.125" style="4" customWidth="1"/>
    <col min="5" max="5" width="85.75" style="5" customWidth="1"/>
    <col min="6" max="16" width="9" style="5"/>
    <col min="17" max="17" width="9" style="5" customWidth="1"/>
    <col min="18" max="16384" width="9" style="5"/>
  </cols>
  <sheetData>
    <row r="1" spans="1:5" ht="18" customHeight="1">
      <c r="A1" s="8" t="s">
        <v>3</v>
      </c>
      <c r="B1" s="8" t="s">
        <v>4</v>
      </c>
      <c r="C1" s="60" t="s">
        <v>5</v>
      </c>
      <c r="D1" s="6" t="s">
        <v>19</v>
      </c>
      <c r="E1" s="10" t="s">
        <v>10</v>
      </c>
    </row>
    <row r="2" spans="1:5" ht="18" customHeight="1">
      <c r="A2" s="8">
        <v>1</v>
      </c>
      <c r="B2" s="60" t="s">
        <v>47</v>
      </c>
      <c r="C2" s="61" t="s">
        <v>449</v>
      </c>
      <c r="D2" s="66" t="s">
        <v>2267</v>
      </c>
      <c r="E2" s="5" t="str">
        <f t="shared" ref="E2:E65" si="0">B2&amp;"-"&amp;C2&amp;D2</f>
        <v>數與量-1-n-01-1聽說100以內的數。</v>
      </c>
    </row>
    <row r="3" spans="1:5" ht="18" customHeight="1">
      <c r="A3" s="8">
        <v>1</v>
      </c>
      <c r="B3" s="60" t="s">
        <v>47</v>
      </c>
      <c r="C3" s="8" t="s">
        <v>450</v>
      </c>
      <c r="D3" s="66" t="s">
        <v>2268</v>
      </c>
      <c r="E3" s="5" t="str">
        <f t="shared" si="0"/>
        <v>數與量-1-n-01-2認讀100以內的數。</v>
      </c>
    </row>
    <row r="4" spans="1:5" ht="18" customHeight="1">
      <c r="A4" s="8">
        <v>1</v>
      </c>
      <c r="B4" s="60" t="s">
        <v>47</v>
      </c>
      <c r="C4" s="8" t="s">
        <v>451</v>
      </c>
      <c r="D4" s="66" t="s">
        <v>2269</v>
      </c>
      <c r="E4" s="5" t="str">
        <f t="shared" si="0"/>
        <v>數與量-1-n-01-3點數100以內的數。</v>
      </c>
    </row>
    <row r="5" spans="1:5" ht="18" customHeight="1">
      <c r="A5" s="8">
        <v>1</v>
      </c>
      <c r="B5" s="60" t="s">
        <v>47</v>
      </c>
      <c r="C5" s="8" t="s">
        <v>452</v>
      </c>
      <c r="D5" s="66" t="s">
        <v>2270</v>
      </c>
      <c r="E5" s="5" t="str">
        <f t="shared" si="0"/>
        <v>數與量-1-n-01-4寫出100以內的數字。</v>
      </c>
    </row>
    <row r="6" spans="1:5" ht="18" customHeight="1">
      <c r="A6" s="8">
        <v>1</v>
      </c>
      <c r="B6" s="60" t="s">
        <v>47</v>
      </c>
      <c r="C6" s="8" t="s">
        <v>453</v>
      </c>
      <c r="D6" s="67" t="s">
        <v>2271</v>
      </c>
      <c r="E6" s="5" t="str">
        <f t="shared" si="0"/>
        <v>數與量-1-n-01-5分辨「個位」和「十位」彼此之間的關係。</v>
      </c>
    </row>
    <row r="7" spans="1:5" ht="18" customHeight="1">
      <c r="A7" s="8">
        <v>1</v>
      </c>
      <c r="B7" s="60" t="s">
        <v>47</v>
      </c>
      <c r="C7" s="8" t="s">
        <v>454</v>
      </c>
      <c r="D7" s="67" t="s">
        <v>2272</v>
      </c>
      <c r="E7" s="5" t="str">
        <f t="shared" si="0"/>
        <v>數與量-1-n-01-6分解數值做位值單位換算。</v>
      </c>
    </row>
    <row r="8" spans="1:5" ht="18" customHeight="1">
      <c r="A8" s="8">
        <v>1</v>
      </c>
      <c r="B8" s="60" t="s">
        <v>47</v>
      </c>
      <c r="C8" s="8" t="s">
        <v>455</v>
      </c>
      <c r="D8" s="66" t="s">
        <v>2273</v>
      </c>
      <c r="E8" s="5" t="str">
        <f t="shared" si="0"/>
        <v>數與量-1-n-02-1辨認1元、5元、10元等錢幣。</v>
      </c>
    </row>
    <row r="9" spans="1:5" ht="18" customHeight="1">
      <c r="A9" s="8">
        <v>1</v>
      </c>
      <c r="B9" s="60" t="s">
        <v>47</v>
      </c>
      <c r="C9" s="8" t="s">
        <v>456</v>
      </c>
      <c r="D9" s="66" t="s">
        <v>2274</v>
      </c>
      <c r="E9" s="5" t="str">
        <f t="shared" si="0"/>
        <v>數與量-1-n-02-2做1元與5元錢幣的換算。</v>
      </c>
    </row>
    <row r="10" spans="1:5" ht="18" customHeight="1">
      <c r="A10" s="8">
        <v>1</v>
      </c>
      <c r="B10" s="60" t="s">
        <v>47</v>
      </c>
      <c r="C10" s="8" t="s">
        <v>457</v>
      </c>
      <c r="D10" s="66" t="s">
        <v>2275</v>
      </c>
      <c r="E10" s="5" t="str">
        <f t="shared" si="0"/>
        <v>數與量-1-n-02-3做1元與10元錢幣的換算。</v>
      </c>
    </row>
    <row r="11" spans="1:5" ht="18" customHeight="1">
      <c r="A11" s="8">
        <v>1</v>
      </c>
      <c r="B11" s="60" t="s">
        <v>47</v>
      </c>
      <c r="C11" s="8" t="s">
        <v>458</v>
      </c>
      <c r="D11" s="66" t="s">
        <v>2276</v>
      </c>
      <c r="E11" s="5" t="str">
        <f t="shared" si="0"/>
        <v>數與量-1-n-02-4做5元與10元錢幣的換算。</v>
      </c>
    </row>
    <row r="12" spans="1:5" ht="18" customHeight="1">
      <c r="A12" s="8">
        <v>1</v>
      </c>
      <c r="B12" s="60" t="s">
        <v>47</v>
      </c>
      <c r="C12" s="8" t="s">
        <v>459</v>
      </c>
      <c r="D12" s="66" t="s">
        <v>2277</v>
      </c>
      <c r="E12" s="5" t="str">
        <f t="shared" si="0"/>
        <v>數與量-1-n-03-1比較10以內數的大小。</v>
      </c>
    </row>
    <row r="13" spans="1:5" ht="18" customHeight="1">
      <c r="A13" s="8">
        <v>1</v>
      </c>
      <c r="B13" s="60" t="s">
        <v>47</v>
      </c>
      <c r="C13" s="8" t="s">
        <v>460</v>
      </c>
      <c r="D13" s="66" t="s">
        <v>2278</v>
      </c>
      <c r="E13" s="5" t="str">
        <f t="shared" si="0"/>
        <v>數與量-1-n-03-2比較十位數字相同，個位數字不同之數大小(100以內的數)。</v>
      </c>
    </row>
    <row r="14" spans="1:5" ht="18" customHeight="1">
      <c r="A14" s="8">
        <v>1</v>
      </c>
      <c r="B14" s="60" t="s">
        <v>47</v>
      </c>
      <c r="C14" s="8" t="s">
        <v>461</v>
      </c>
      <c r="D14" s="66" t="s">
        <v>2279</v>
      </c>
      <c r="E14" s="5" t="str">
        <f t="shared" si="0"/>
        <v>數與量-1-n-03-3比較十位數字不同，個位數字相同之數大小(100以內的數)。</v>
      </c>
    </row>
    <row r="15" spans="1:5" ht="18" customHeight="1">
      <c r="A15" s="8">
        <v>1</v>
      </c>
      <c r="B15" s="60" t="s">
        <v>47</v>
      </c>
      <c r="C15" s="8" t="s">
        <v>462</v>
      </c>
      <c r="D15" s="66" t="s">
        <v>2280</v>
      </c>
      <c r="E15" s="5" t="str">
        <f t="shared" si="0"/>
        <v>數與量-1-n-03-4比較十位數字和個位數字都不同之數大小(100以內的數)。</v>
      </c>
    </row>
    <row r="16" spans="1:5" ht="18" customHeight="1">
      <c r="A16" s="8">
        <v>1</v>
      </c>
      <c r="B16" s="60" t="s">
        <v>47</v>
      </c>
      <c r="C16" s="8" t="s">
        <v>463</v>
      </c>
      <c r="D16" s="66" t="s">
        <v>2281</v>
      </c>
      <c r="E16" s="5" t="str">
        <f t="shared" si="0"/>
        <v>數與量-1-n-03-5由指定的數開始向前(或向後)唱數。</v>
      </c>
    </row>
    <row r="17" spans="1:5" ht="18" customHeight="1">
      <c r="A17" s="8">
        <v>1</v>
      </c>
      <c r="B17" s="60" t="s">
        <v>47</v>
      </c>
      <c r="C17" s="8" t="s">
        <v>464</v>
      </c>
      <c r="D17" s="67" t="s">
        <v>2282</v>
      </c>
      <c r="E17" s="5" t="str">
        <f t="shared" si="0"/>
        <v>數與量-1-n-04-1由合成、分解的活動中，辨別加減法的不同。</v>
      </c>
    </row>
    <row r="18" spans="1:5" ht="18" customHeight="1">
      <c r="A18" s="8">
        <v>1</v>
      </c>
      <c r="B18" s="60" t="s">
        <v>47</v>
      </c>
      <c r="C18" s="8" t="s">
        <v>465</v>
      </c>
      <c r="D18" s="67" t="s">
        <v>2283</v>
      </c>
      <c r="E18" s="5" t="str">
        <f t="shared" si="0"/>
        <v>數與量-1-n-04-2辨識「＋、－、＝」符號所代表的意思。</v>
      </c>
    </row>
    <row r="19" spans="1:5" ht="18" customHeight="1">
      <c r="A19" s="8">
        <v>1</v>
      </c>
      <c r="B19" s="60" t="s">
        <v>47</v>
      </c>
      <c r="C19" s="8" t="s">
        <v>466</v>
      </c>
      <c r="D19" s="66" t="s">
        <v>2284</v>
      </c>
      <c r="E19" s="5" t="str">
        <f t="shared" si="0"/>
        <v>數與量-1-n-04-3由合成活動中，解決十幾加幾(一位數)的計算題。</v>
      </c>
    </row>
    <row r="20" spans="1:5" ht="18" customHeight="1">
      <c r="A20" s="8">
        <v>1</v>
      </c>
      <c r="B20" s="60" t="s">
        <v>47</v>
      </c>
      <c r="C20" s="8" t="s">
        <v>467</v>
      </c>
      <c r="D20" s="66" t="s">
        <v>2285</v>
      </c>
      <c r="E20" s="5" t="str">
        <f t="shared" si="0"/>
        <v>數與量-1-n-04-4由合成活動中，解決二位數加二位數(不進位)的計算題。</v>
      </c>
    </row>
    <row r="21" spans="1:5" ht="18" customHeight="1">
      <c r="A21" s="8">
        <v>1</v>
      </c>
      <c r="B21" s="60" t="s">
        <v>47</v>
      </c>
      <c r="C21" s="8" t="s">
        <v>468</v>
      </c>
      <c r="D21" s="66" t="s">
        <v>2286</v>
      </c>
      <c r="E21" s="5" t="str">
        <f t="shared" si="0"/>
        <v>數與量-1-n-04-5由合成活動中，解決二位數加一位數(進位)的計算題。</v>
      </c>
    </row>
    <row r="22" spans="1:5" ht="18" customHeight="1">
      <c r="A22" s="8">
        <v>1</v>
      </c>
      <c r="B22" s="60" t="s">
        <v>47</v>
      </c>
      <c r="C22" s="8" t="s">
        <v>469</v>
      </c>
      <c r="D22" s="66" t="s">
        <v>2287</v>
      </c>
      <c r="E22" s="5" t="str">
        <f t="shared" si="0"/>
        <v>數與量-1-n-04-6由分解活動中，解決十幾減幾(一位數)的計算題。</v>
      </c>
    </row>
    <row r="23" spans="1:5" ht="18" customHeight="1">
      <c r="A23" s="8">
        <v>1</v>
      </c>
      <c r="B23" s="60" t="s">
        <v>47</v>
      </c>
      <c r="C23" s="8" t="s">
        <v>470</v>
      </c>
      <c r="D23" s="66" t="s">
        <v>2288</v>
      </c>
      <c r="E23" s="5" t="str">
        <f t="shared" si="0"/>
        <v>數與量-1-n-04-7由分解的活動中，解決二位數減二位數(不退位)的計算題。</v>
      </c>
    </row>
    <row r="24" spans="1:5" ht="18" customHeight="1">
      <c r="A24" s="8">
        <v>1</v>
      </c>
      <c r="B24" s="60" t="s">
        <v>47</v>
      </c>
      <c r="C24" s="8" t="s">
        <v>471</v>
      </c>
      <c r="D24" s="67" t="s">
        <v>2289</v>
      </c>
      <c r="E24" s="5" t="str">
        <f t="shared" si="0"/>
        <v>數與量-1-n-04-8使用「＋、＝」做橫式與直式紀錄，解決生活中的問題。</v>
      </c>
    </row>
    <row r="25" spans="1:5" ht="18" customHeight="1">
      <c r="A25" s="8">
        <v>1</v>
      </c>
      <c r="B25" s="60" t="s">
        <v>47</v>
      </c>
      <c r="C25" s="8" t="s">
        <v>472</v>
      </c>
      <c r="D25" s="67" t="s">
        <v>2290</v>
      </c>
      <c r="E25" s="5" t="str">
        <f t="shared" si="0"/>
        <v>數與量-1-n-04-9使用「－、＝」做橫式與直式紀錄，解決生活中的問題。</v>
      </c>
    </row>
    <row r="26" spans="1:5" ht="18" customHeight="1">
      <c r="A26" s="8">
        <v>1</v>
      </c>
      <c r="B26" s="60" t="s">
        <v>47</v>
      </c>
      <c r="C26" s="8" t="s">
        <v>473</v>
      </c>
      <c r="D26" s="66" t="s">
        <v>2291</v>
      </c>
      <c r="E26" s="5" t="str">
        <f t="shared" si="0"/>
        <v>數與量-1-n-05-1熟練加1和減1的計算。</v>
      </c>
    </row>
    <row r="27" spans="1:5" ht="18" customHeight="1">
      <c r="A27" s="8">
        <v>1</v>
      </c>
      <c r="B27" s="60" t="s">
        <v>47</v>
      </c>
      <c r="C27" s="8" t="s">
        <v>474</v>
      </c>
      <c r="D27" s="66" t="s">
        <v>2292</v>
      </c>
      <c r="E27" s="5" t="str">
        <f t="shared" si="0"/>
        <v>數與量-1-n-05-2熟練加10和減10的計算。</v>
      </c>
    </row>
    <row r="28" spans="1:5" ht="18" customHeight="1">
      <c r="A28" s="8">
        <v>1</v>
      </c>
      <c r="B28" s="60" t="s">
        <v>47</v>
      </c>
      <c r="C28" s="8" t="s">
        <v>475</v>
      </c>
      <c r="D28" s="67" t="s">
        <v>2293</v>
      </c>
      <c r="E28" s="5" t="str">
        <f t="shared" si="0"/>
        <v>數與量-1-n-05-3熟練被加數和加數均為一位數的加法計算。</v>
      </c>
    </row>
    <row r="29" spans="1:5" ht="18" customHeight="1">
      <c r="A29" s="8">
        <v>1</v>
      </c>
      <c r="B29" s="60" t="s">
        <v>47</v>
      </c>
      <c r="C29" s="8" t="s">
        <v>476</v>
      </c>
      <c r="D29" s="66" t="s">
        <v>2294</v>
      </c>
      <c r="E29" s="5" t="str">
        <f t="shared" si="0"/>
        <v>數與量-1-n-05-4說出哪兩個一位數合起來為10。(如3和7合起來是10；6和4合起來是10)。</v>
      </c>
    </row>
    <row r="30" spans="1:5" ht="18" customHeight="1">
      <c r="A30" s="8">
        <v>1</v>
      </c>
      <c r="B30" s="60" t="s">
        <v>47</v>
      </c>
      <c r="C30" s="8" t="s">
        <v>477</v>
      </c>
      <c r="D30" s="67" t="s">
        <v>2295</v>
      </c>
      <c r="E30" s="5" t="str">
        <f t="shared" si="0"/>
        <v>數與量-1-n-06-1演算三個一位數之連加的計算。</v>
      </c>
    </row>
    <row r="31" spans="1:5" ht="18" customHeight="1">
      <c r="A31" s="8">
        <v>1</v>
      </c>
      <c r="B31" s="60" t="s">
        <v>47</v>
      </c>
      <c r="C31" s="8" t="s">
        <v>478</v>
      </c>
      <c r="D31" s="67" t="s">
        <v>2296</v>
      </c>
      <c r="E31" s="5" t="str">
        <f t="shared" si="0"/>
        <v>數與量-1-n-06-2演算三個一位數之連減的計算。</v>
      </c>
    </row>
    <row r="32" spans="1:5" ht="18" customHeight="1">
      <c r="A32" s="8">
        <v>1</v>
      </c>
      <c r="B32" s="60" t="s">
        <v>47</v>
      </c>
      <c r="C32" s="8" t="s">
        <v>479</v>
      </c>
      <c r="D32" s="67" t="s">
        <v>2297</v>
      </c>
      <c r="E32" s="5" t="str">
        <f t="shared" si="0"/>
        <v>數與量-1-n-06-3演算三個一位數加減混合的計算。</v>
      </c>
    </row>
    <row r="33" spans="1:5" ht="18" customHeight="1">
      <c r="A33" s="8">
        <v>1</v>
      </c>
      <c r="B33" s="60" t="s">
        <v>47</v>
      </c>
      <c r="C33" s="8" t="s">
        <v>480</v>
      </c>
      <c r="D33" s="66" t="s">
        <v>2298</v>
      </c>
      <c r="E33" s="5" t="str">
        <f t="shared" si="0"/>
        <v>數與量-1-n-07-1進行100以內「2個一數」的活動。</v>
      </c>
    </row>
    <row r="34" spans="1:5" ht="18" customHeight="1">
      <c r="A34" s="8">
        <v>1</v>
      </c>
      <c r="B34" s="60" t="s">
        <v>47</v>
      </c>
      <c r="C34" s="8" t="s">
        <v>481</v>
      </c>
      <c r="D34" s="66" t="s">
        <v>2299</v>
      </c>
      <c r="E34" s="5" t="str">
        <f t="shared" si="0"/>
        <v>數與量-1-n-07-2進行100以內「5個一數」的活動。</v>
      </c>
    </row>
    <row r="35" spans="1:5" ht="18" customHeight="1">
      <c r="A35" s="8">
        <v>1</v>
      </c>
      <c r="B35" s="60" t="s">
        <v>47</v>
      </c>
      <c r="C35" s="8" t="s">
        <v>482</v>
      </c>
      <c r="D35" s="66" t="s">
        <v>2300</v>
      </c>
      <c r="E35" s="5" t="str">
        <f t="shared" si="0"/>
        <v>數與量-1-n-07-3進行100以內「10個一數」的活動。</v>
      </c>
    </row>
    <row r="36" spans="1:5" ht="18" customHeight="1">
      <c r="A36" s="8">
        <v>1</v>
      </c>
      <c r="B36" s="60" t="s">
        <v>47</v>
      </c>
      <c r="C36" s="8" t="s">
        <v>483</v>
      </c>
      <c r="D36" s="66" t="s">
        <v>2301</v>
      </c>
      <c r="E36" s="5" t="str">
        <f t="shared" si="0"/>
        <v>數與量-1-n-08-1使用常用的時間用語(上午、中午、下午、今天、昨天、明天)於生活情境中。</v>
      </c>
    </row>
    <row r="37" spans="1:5" ht="18" customHeight="1">
      <c r="A37" s="8">
        <v>1</v>
      </c>
      <c r="B37" s="60" t="s">
        <v>47</v>
      </c>
      <c r="C37" s="8" t="s">
        <v>484</v>
      </c>
      <c r="D37" s="67" t="s">
        <v>2302</v>
      </c>
      <c r="E37" s="5" t="str">
        <f t="shared" si="0"/>
        <v>數與量-1-n-08-2分辨常用時間用語的先後順序。</v>
      </c>
    </row>
    <row r="38" spans="1:5" ht="18" customHeight="1">
      <c r="A38" s="8">
        <v>1</v>
      </c>
      <c r="B38" s="60" t="s">
        <v>47</v>
      </c>
      <c r="C38" s="8" t="s">
        <v>485</v>
      </c>
      <c r="D38" s="66" t="s">
        <v>2303</v>
      </c>
      <c r="E38" s="5" t="str">
        <f t="shared" si="0"/>
        <v>數與量-1-n-08-3報讀日期(幾月幾日星期幾)。</v>
      </c>
    </row>
    <row r="39" spans="1:5" ht="18" customHeight="1">
      <c r="A39" s="8">
        <v>1</v>
      </c>
      <c r="B39" s="60" t="s">
        <v>47</v>
      </c>
      <c r="C39" s="8" t="s">
        <v>486</v>
      </c>
      <c r="D39" s="67" t="s">
        <v>2304</v>
      </c>
      <c r="E39" s="5" t="str">
        <f t="shared" si="0"/>
        <v>數與量-1-n-08-4報讀鐘面上整點與半點時刻。</v>
      </c>
    </row>
    <row r="40" spans="1:5" ht="18" customHeight="1">
      <c r="A40" s="8">
        <v>1</v>
      </c>
      <c r="B40" s="60" t="s">
        <v>47</v>
      </c>
      <c r="C40" s="8" t="s">
        <v>487</v>
      </c>
      <c r="D40" s="67" t="s">
        <v>2305</v>
      </c>
      <c r="E40" s="5" t="str">
        <f t="shared" si="0"/>
        <v>數與量-1-n-08-5分辨整點與半點時刻的先後順序。</v>
      </c>
    </row>
    <row r="41" spans="1:5" ht="18" customHeight="1">
      <c r="A41" s="8">
        <v>1</v>
      </c>
      <c r="B41" s="60" t="s">
        <v>47</v>
      </c>
      <c r="C41" s="8" t="s">
        <v>488</v>
      </c>
      <c r="D41" s="67" t="s">
        <v>1909</v>
      </c>
      <c r="E41" s="5" t="str">
        <f t="shared" si="0"/>
        <v>數與量-1-n-09-1在比較兩物之長短或高矮時，會先將其中的一端或位置對齊。</v>
      </c>
    </row>
    <row r="42" spans="1:5" ht="18" customHeight="1">
      <c r="A42" s="8">
        <v>1</v>
      </c>
      <c r="B42" s="60" t="s">
        <v>47</v>
      </c>
      <c r="C42" s="8" t="s">
        <v>489</v>
      </c>
      <c r="D42" s="67" t="s">
        <v>2306</v>
      </c>
      <c r="E42" s="5" t="str">
        <f t="shared" si="0"/>
        <v>數與量-1-n-09-2在實際操作或觀察下，直接比較物品間的長短。</v>
      </c>
    </row>
    <row r="43" spans="1:5" ht="18" customHeight="1">
      <c r="A43" s="8">
        <v>1</v>
      </c>
      <c r="B43" s="60" t="s">
        <v>47</v>
      </c>
      <c r="C43" s="8" t="s">
        <v>490</v>
      </c>
      <c r="D43" s="67" t="s">
        <v>2307</v>
      </c>
      <c r="E43" s="5" t="str">
        <f t="shared" si="0"/>
        <v>數與量-1-n-09-3在實際操作或觀察下，直接比較人、物間的高矮。</v>
      </c>
    </row>
    <row r="44" spans="1:5" ht="18" customHeight="1">
      <c r="A44" s="8">
        <v>1</v>
      </c>
      <c r="B44" s="60" t="s">
        <v>47</v>
      </c>
      <c r="C44" s="8" t="s">
        <v>491</v>
      </c>
      <c r="D44" s="66" t="s">
        <v>2308</v>
      </c>
      <c r="E44" s="5" t="str">
        <f t="shared" si="0"/>
        <v>數與量-1-n-10-1複製物體(如鉛筆、橡皮擦、迴紋針、紙條等)的長度於紙上。</v>
      </c>
    </row>
    <row r="45" spans="1:5" ht="18" customHeight="1">
      <c r="A45" s="8">
        <v>1</v>
      </c>
      <c r="B45" s="60" t="s">
        <v>47</v>
      </c>
      <c r="C45" s="8" t="s">
        <v>492</v>
      </c>
      <c r="D45" s="66" t="s">
        <v>2309</v>
      </c>
      <c r="E45" s="5" t="str">
        <f t="shared" si="0"/>
        <v>數與量-1-n-10-2利用個別單位(如手臂、迴紋針、鉛筆、紙條等)測量物體的長度。</v>
      </c>
    </row>
    <row r="46" spans="1:5" ht="18" customHeight="1">
      <c r="A46" s="8">
        <v>1</v>
      </c>
      <c r="B46" s="60" t="s">
        <v>47</v>
      </c>
      <c r="C46" s="8" t="s">
        <v>493</v>
      </c>
      <c r="D46" s="67" t="s">
        <v>1910</v>
      </c>
      <c r="E46" s="5" t="str">
        <f t="shared" si="0"/>
        <v>數與量-1-n-10-3透過兩物品相對應之個別單位的數量，間接比較兩物的長短。</v>
      </c>
    </row>
    <row r="47" spans="1:5" ht="18" customHeight="1">
      <c r="A47" s="8">
        <v>2</v>
      </c>
      <c r="B47" s="60" t="s">
        <v>48</v>
      </c>
      <c r="C47" s="8" t="s">
        <v>494</v>
      </c>
      <c r="D47" s="67" t="s">
        <v>2310</v>
      </c>
      <c r="E47" s="5" t="str">
        <f t="shared" si="0"/>
        <v>空間與形狀-1-s-01-1指認直線。</v>
      </c>
    </row>
    <row r="48" spans="1:5" ht="18" customHeight="1">
      <c r="A48" s="8">
        <v>2</v>
      </c>
      <c r="B48" s="60" t="s">
        <v>48</v>
      </c>
      <c r="C48" s="8" t="s">
        <v>495</v>
      </c>
      <c r="D48" s="67" t="s">
        <v>2311</v>
      </c>
      <c r="E48" s="5" t="str">
        <f t="shared" si="0"/>
        <v>空間與形狀-1-s-01-2指認曲線。</v>
      </c>
    </row>
    <row r="49" spans="1:5" ht="18" customHeight="1">
      <c r="A49" s="8">
        <v>2</v>
      </c>
      <c r="B49" s="60" t="s">
        <v>48</v>
      </c>
      <c r="C49" s="8" t="s">
        <v>496</v>
      </c>
      <c r="D49" s="67" t="s">
        <v>2312</v>
      </c>
      <c r="E49" s="5" t="str">
        <f t="shared" si="0"/>
        <v>空間與形狀-1-s-02-1辨認圓形、三角形、正方形、長方形等平面圖形。</v>
      </c>
    </row>
    <row r="50" spans="1:5" ht="18" customHeight="1">
      <c r="A50" s="8">
        <v>2</v>
      </c>
      <c r="B50" s="60" t="s">
        <v>48</v>
      </c>
      <c r="C50" s="8" t="s">
        <v>497</v>
      </c>
      <c r="D50" s="66" t="s">
        <v>2313</v>
      </c>
      <c r="E50" s="5" t="str">
        <f t="shared" si="0"/>
        <v>空間與形狀-1-s-02-2以自己熟悉的語言說出平面圖形的外觀特徵(如以尖尖的描述三角形)。</v>
      </c>
    </row>
    <row r="51" spans="1:5" ht="18" customHeight="1">
      <c r="A51" s="8">
        <v>2</v>
      </c>
      <c r="B51" s="60" t="s">
        <v>48</v>
      </c>
      <c r="C51" s="8" t="s">
        <v>498</v>
      </c>
      <c r="D51" s="67" t="s">
        <v>2314</v>
      </c>
      <c r="E51" s="5" t="str">
        <f t="shared" si="0"/>
        <v>空間與形狀-1-s-02-3辨認球體、正方體、長方體、圓柱體等立體形體。</v>
      </c>
    </row>
    <row r="52" spans="1:5" ht="18" customHeight="1">
      <c r="A52" s="8">
        <v>2</v>
      </c>
      <c r="B52" s="60" t="s">
        <v>48</v>
      </c>
      <c r="C52" s="8" t="s">
        <v>499</v>
      </c>
      <c r="D52" s="66" t="s">
        <v>2315</v>
      </c>
      <c r="E52" s="5" t="str">
        <f t="shared" si="0"/>
        <v>空間與形狀-1-s-02-4以自己熟悉的語言說出立體形體的外觀特徵(如以會滾來滾去描述球體)。</v>
      </c>
    </row>
    <row r="53" spans="1:5" ht="18" customHeight="1">
      <c r="A53" s="8">
        <v>2</v>
      </c>
      <c r="B53" s="60" t="s">
        <v>48</v>
      </c>
      <c r="C53" s="8" t="s">
        <v>500</v>
      </c>
      <c r="D53" s="67" t="s">
        <v>2316</v>
      </c>
      <c r="E53" s="5" t="str">
        <f t="shared" si="0"/>
        <v>空間與形狀-1-s-02-5分辨平面圖形和立體形體的不同。</v>
      </c>
    </row>
    <row r="54" spans="1:5" ht="18" customHeight="1">
      <c r="A54" s="8">
        <v>2</v>
      </c>
      <c r="B54" s="60" t="s">
        <v>48</v>
      </c>
      <c r="C54" s="8" t="s">
        <v>501</v>
      </c>
      <c r="D54" s="67" t="s">
        <v>2317</v>
      </c>
      <c r="E54" s="5" t="str">
        <f t="shared" si="0"/>
        <v>空間與形狀-1-s-02-6依據平面圖形或立體形體的外觀特徵進行直觀的分類。</v>
      </c>
    </row>
    <row r="55" spans="1:5" ht="18" customHeight="1">
      <c r="A55" s="8">
        <v>2</v>
      </c>
      <c r="B55" s="60" t="s">
        <v>48</v>
      </c>
      <c r="C55" s="8" t="s">
        <v>502</v>
      </c>
      <c r="D55" s="67" t="s">
        <v>2318</v>
      </c>
      <c r="E55" s="5" t="str">
        <f t="shared" si="0"/>
        <v>空間與形狀-1-s-03-1依據形板仿製圓形、三角形、正方形、長方形等平面圖形。</v>
      </c>
    </row>
    <row r="56" spans="1:5" ht="18" customHeight="1">
      <c r="A56" s="8">
        <v>2</v>
      </c>
      <c r="B56" s="60" t="s">
        <v>48</v>
      </c>
      <c r="C56" s="8" t="s">
        <v>503</v>
      </c>
      <c r="D56" s="67" t="s">
        <v>2319</v>
      </c>
      <c r="E56" s="5" t="str">
        <f t="shared" si="0"/>
        <v>空間與形狀-1-s-03-2描繪圓形、三角形、正方形、長方形等平面圖形。</v>
      </c>
    </row>
    <row r="57" spans="1:5" ht="18" customHeight="1">
      <c r="A57" s="8">
        <v>2</v>
      </c>
      <c r="B57" s="60" t="s">
        <v>48</v>
      </c>
      <c r="C57" s="62" t="s">
        <v>504</v>
      </c>
      <c r="D57" s="78" t="s">
        <v>2320</v>
      </c>
      <c r="E57" s="5" t="str">
        <f t="shared" si="0"/>
        <v>空間與形狀-1-s-04-1透過具體操作過程學會使用「平移、翻轉、重疊、比對」等技巧。</v>
      </c>
    </row>
    <row r="58" spans="1:5" ht="18" customHeight="1">
      <c r="A58" s="8">
        <v>2</v>
      </c>
      <c r="B58" s="60" t="s">
        <v>48</v>
      </c>
      <c r="C58" s="62" t="s">
        <v>505</v>
      </c>
      <c r="D58" s="78" t="s">
        <v>2321</v>
      </c>
      <c r="E58" s="5" t="str">
        <f t="shared" si="0"/>
        <v>空間與形狀-1-s-04-2根據給定的實物或圖卡，利用圓形、三角形、正方形或長方形等平面圖形拼出一樣的圖形。</v>
      </c>
    </row>
    <row r="59" spans="1:5" ht="18" customHeight="1">
      <c r="A59" s="8">
        <v>2</v>
      </c>
      <c r="B59" s="60" t="s">
        <v>48</v>
      </c>
      <c r="C59" s="62" t="s">
        <v>506</v>
      </c>
      <c r="D59" s="78" t="s">
        <v>2322</v>
      </c>
      <c r="E59" s="5" t="str">
        <f t="shared" si="0"/>
        <v>空間與形狀-1-s-04-3根據給定的實物或圖卡，利用球體、正方體、長方體、圓柱體等立體形體堆疊出一樣的立體形體。</v>
      </c>
    </row>
    <row r="60" spans="1:5" ht="18" customHeight="1">
      <c r="A60" s="8">
        <v>5</v>
      </c>
      <c r="B60" s="60" t="s">
        <v>89</v>
      </c>
      <c r="C60" s="62" t="s">
        <v>507</v>
      </c>
      <c r="D60" s="78" t="s">
        <v>2323</v>
      </c>
      <c r="E60" s="5" t="str">
        <f t="shared" si="0"/>
        <v>代數-1-a-01-1發現生活情境中兩個數相加，前後順序對調其值仍然相同。</v>
      </c>
    </row>
    <row r="61" spans="1:5" ht="18" customHeight="1">
      <c r="A61" s="8">
        <v>5</v>
      </c>
      <c r="B61" s="60" t="s">
        <v>89</v>
      </c>
      <c r="C61" s="62" t="s">
        <v>508</v>
      </c>
      <c r="D61" s="78" t="s">
        <v>2324</v>
      </c>
      <c r="E61" s="5" t="str">
        <f t="shared" si="0"/>
        <v>代數-1-a-02-1在合成與分解的操作活動中，辨識「部份-部份-全體」三者之間的關係。(「部份＋部份＝全體」、「全體-部份＝部份」)。</v>
      </c>
    </row>
    <row r="62" spans="1:5" ht="18" customHeight="1">
      <c r="A62" s="8">
        <v>7</v>
      </c>
      <c r="B62" s="60" t="s">
        <v>49</v>
      </c>
      <c r="C62" s="62" t="s">
        <v>509</v>
      </c>
      <c r="D62" s="78" t="s">
        <v>2325</v>
      </c>
      <c r="E62" s="5" t="str">
        <f t="shared" si="0"/>
        <v>資料與不確定性-1-d-01-1根據生活中之事件、物品或活動的特性(如：生日月份；物品的形狀、顏色、大小；資源回收物品的材質等)進行分類。</v>
      </c>
    </row>
    <row r="63" spans="1:5" ht="18" customHeight="1">
      <c r="A63" s="8">
        <v>7</v>
      </c>
      <c r="B63" s="60" t="s">
        <v>49</v>
      </c>
      <c r="C63" s="62" t="s">
        <v>510</v>
      </c>
      <c r="D63" s="78" t="s">
        <v>2326</v>
      </c>
      <c r="E63" s="5" t="str">
        <f t="shared" si="0"/>
        <v>資料與不確定性-1-d-01-2將生活中之事件、物品或活動以適合的方式分類結果。</v>
      </c>
    </row>
    <row r="64" spans="1:5" ht="18" customHeight="1">
      <c r="A64" s="8">
        <v>1</v>
      </c>
      <c r="B64" s="60" t="s">
        <v>47</v>
      </c>
      <c r="C64" s="62" t="s">
        <v>511</v>
      </c>
      <c r="D64" s="78" t="s">
        <v>2327</v>
      </c>
      <c r="E64" s="5" t="str">
        <f t="shared" si="0"/>
        <v>數與量-2-n-01-1說出1000以內的數。</v>
      </c>
    </row>
    <row r="65" spans="1:5" ht="18" customHeight="1">
      <c r="A65" s="8">
        <v>1</v>
      </c>
      <c r="B65" s="60" t="s">
        <v>47</v>
      </c>
      <c r="C65" s="62" t="s">
        <v>512</v>
      </c>
      <c r="D65" s="78" t="s">
        <v>2328</v>
      </c>
      <c r="E65" s="5" t="str">
        <f t="shared" si="0"/>
        <v>數與量-2-n-01-2認讀1000以內的數。</v>
      </c>
    </row>
    <row r="66" spans="1:5" ht="18" customHeight="1">
      <c r="A66" s="8">
        <v>1</v>
      </c>
      <c r="B66" s="60" t="s">
        <v>47</v>
      </c>
      <c r="C66" s="62" t="s">
        <v>513</v>
      </c>
      <c r="D66" s="78" t="s">
        <v>2329</v>
      </c>
      <c r="E66" s="5" t="str">
        <f t="shared" ref="E66:E129" si="1">B66&amp;"-"&amp;C66&amp;D66</f>
        <v>數與量-2-n-01-3寫出1000以內的數。</v>
      </c>
    </row>
    <row r="67" spans="1:5" ht="18" customHeight="1">
      <c r="A67" s="8">
        <v>1</v>
      </c>
      <c r="B67" s="60" t="s">
        <v>47</v>
      </c>
      <c r="C67" s="62" t="s">
        <v>514</v>
      </c>
      <c r="D67" s="78" t="s">
        <v>2330</v>
      </c>
      <c r="E67" s="5" t="str">
        <f t="shared" si="1"/>
        <v>數與量-2-n-01-4分辨「百位」、「十位」和「個位」彼此間的關係。</v>
      </c>
    </row>
    <row r="68" spans="1:5" ht="18" customHeight="1">
      <c r="A68" s="8">
        <v>1</v>
      </c>
      <c r="B68" s="60" t="s">
        <v>47</v>
      </c>
      <c r="C68" s="62" t="s">
        <v>515</v>
      </c>
      <c r="D68" s="78" t="s">
        <v>2331</v>
      </c>
      <c r="E68" s="5" t="str">
        <f t="shared" si="1"/>
        <v>數與量-2-n-01-5分解數值做位值單位的換算。</v>
      </c>
    </row>
    <row r="69" spans="1:5" ht="18" customHeight="1">
      <c r="A69" s="8">
        <v>1</v>
      </c>
      <c r="B69" s="60" t="s">
        <v>47</v>
      </c>
      <c r="C69" s="62" t="s">
        <v>516</v>
      </c>
      <c r="D69" s="78" t="s">
        <v>2332</v>
      </c>
      <c r="E69" s="5" t="str">
        <f t="shared" si="1"/>
        <v>數與量-2-n-02-1辨識10元、50元與100元。</v>
      </c>
    </row>
    <row r="70" spans="1:5" ht="18" customHeight="1">
      <c r="A70" s="8">
        <v>1</v>
      </c>
      <c r="B70" s="60" t="s">
        <v>47</v>
      </c>
      <c r="C70" s="62" t="s">
        <v>517</v>
      </c>
      <c r="D70" s="78" t="s">
        <v>2333</v>
      </c>
      <c r="E70" s="5" t="str">
        <f t="shared" si="1"/>
        <v>數與量-2-n-02-2做10元與100元錢幣的換算。</v>
      </c>
    </row>
    <row r="71" spans="1:5" ht="18" customHeight="1">
      <c r="A71" s="8">
        <v>1</v>
      </c>
      <c r="B71" s="60" t="s">
        <v>47</v>
      </c>
      <c r="C71" s="62" t="s">
        <v>518</v>
      </c>
      <c r="D71" s="78" t="s">
        <v>2334</v>
      </c>
      <c r="E71" s="5" t="str">
        <f t="shared" si="1"/>
        <v>數與量-2-n-02-3做50元與100元錢幣的換算。</v>
      </c>
    </row>
    <row r="72" spans="1:5" ht="18" customHeight="1">
      <c r="A72" s="8">
        <v>1</v>
      </c>
      <c r="B72" s="60" t="s">
        <v>47</v>
      </c>
      <c r="C72" s="62" t="s">
        <v>519</v>
      </c>
      <c r="D72" s="78" t="s">
        <v>2335</v>
      </c>
      <c r="E72" s="5" t="str">
        <f t="shared" si="1"/>
        <v>數與量-2-n-02-4做10元、50元與100元錢幣的換算。</v>
      </c>
    </row>
    <row r="73" spans="1:5" ht="18" customHeight="1">
      <c r="A73" s="8">
        <v>1</v>
      </c>
      <c r="B73" s="60" t="s">
        <v>47</v>
      </c>
      <c r="C73" s="62" t="s">
        <v>520</v>
      </c>
      <c r="D73" s="78" t="s">
        <v>2336</v>
      </c>
      <c r="E73" s="5" t="str">
        <f t="shared" si="1"/>
        <v>數與量-2-n-03-1辨識接近開口位置(＞)的數比較大。</v>
      </c>
    </row>
    <row r="74" spans="1:5" ht="18" customHeight="1">
      <c r="A74" s="8">
        <v>1</v>
      </c>
      <c r="B74" s="60" t="s">
        <v>47</v>
      </c>
      <c r="C74" s="62" t="s">
        <v>521</v>
      </c>
      <c r="D74" s="78" t="s">
        <v>2337</v>
      </c>
      <c r="E74" s="5" t="str">
        <f t="shared" si="1"/>
        <v>數與量-2-n-03-2辨識接近尖點位置(＜)的數比較小。</v>
      </c>
    </row>
    <row r="75" spans="1:5" ht="18" customHeight="1">
      <c r="A75" s="8">
        <v>1</v>
      </c>
      <c r="B75" s="60" t="s">
        <v>47</v>
      </c>
      <c r="C75" s="62" t="s">
        <v>522</v>
      </c>
      <c r="D75" s="78" t="s">
        <v>2338</v>
      </c>
      <c r="E75" s="5" t="str">
        <f t="shared" si="1"/>
        <v>數與量-2-n-03-3辨識等於(＝)符號代表兩者數值一樣。</v>
      </c>
    </row>
    <row r="76" spans="1:5" ht="18" customHeight="1">
      <c r="A76" s="8">
        <v>1</v>
      </c>
      <c r="B76" s="60" t="s">
        <v>47</v>
      </c>
      <c r="C76" s="62" t="s">
        <v>523</v>
      </c>
      <c r="D76" s="78" t="s">
        <v>2339</v>
      </c>
      <c r="E76" s="5" t="str">
        <f t="shared" si="1"/>
        <v>數與量-2-n-03-4用＜、＝與＞處理兩個算式或數值的問題。</v>
      </c>
    </row>
    <row r="77" spans="1:5" ht="18" customHeight="1">
      <c r="A77" s="8">
        <v>1</v>
      </c>
      <c r="B77" s="60" t="s">
        <v>47</v>
      </c>
      <c r="C77" s="62" t="s">
        <v>524</v>
      </c>
      <c r="D77" s="78" t="s">
        <v>2340</v>
      </c>
      <c r="E77" s="5" t="str">
        <f t="shared" si="1"/>
        <v>數與量-2-n-03-5處理生活中關於＜、＝與＞的三者關係。</v>
      </c>
    </row>
    <row r="78" spans="1:5" ht="18" customHeight="1">
      <c r="A78" s="8">
        <v>1</v>
      </c>
      <c r="B78" s="60" t="s">
        <v>47</v>
      </c>
      <c r="C78" s="62" t="s">
        <v>525</v>
      </c>
      <c r="D78" s="78" t="s">
        <v>2341</v>
      </c>
      <c r="E78" s="5" t="str">
        <f t="shared" si="1"/>
        <v>數與量-2-n-04-1熟練二位數不進位加法直式計算。</v>
      </c>
    </row>
    <row r="79" spans="1:5" ht="18" customHeight="1">
      <c r="A79" s="8">
        <v>1</v>
      </c>
      <c r="B79" s="60" t="s">
        <v>47</v>
      </c>
      <c r="C79" s="62" t="s">
        <v>526</v>
      </c>
      <c r="D79" s="78" t="s">
        <v>2342</v>
      </c>
      <c r="E79" s="5" t="str">
        <f t="shared" si="1"/>
        <v>數與量-2-n-04-2演算二位數進位加法的直式計算。</v>
      </c>
    </row>
    <row r="80" spans="1:5" ht="18" customHeight="1">
      <c r="A80" s="8">
        <v>1</v>
      </c>
      <c r="B80" s="60" t="s">
        <v>47</v>
      </c>
      <c r="C80" s="62" t="s">
        <v>527</v>
      </c>
      <c r="D80" s="78" t="s">
        <v>2343</v>
      </c>
      <c r="E80" s="5" t="str">
        <f t="shared" si="1"/>
        <v>數與量-2-n-04-3演算三個二位數連加的直式計算。</v>
      </c>
    </row>
    <row r="81" spans="1:5" ht="18" customHeight="1">
      <c r="A81" s="8">
        <v>1</v>
      </c>
      <c r="B81" s="60" t="s">
        <v>47</v>
      </c>
      <c r="C81" s="62" t="s">
        <v>528</v>
      </c>
      <c r="D81" s="78" t="s">
        <v>2344</v>
      </c>
      <c r="E81" s="5" t="str">
        <f t="shared" si="1"/>
        <v>數與量-2-n-04-4熟練二位數不退位減法的直式計算。</v>
      </c>
    </row>
    <row r="82" spans="1:5" ht="18" customHeight="1">
      <c r="A82" s="8">
        <v>1</v>
      </c>
      <c r="B82" s="60" t="s">
        <v>47</v>
      </c>
      <c r="C82" s="62" t="s">
        <v>529</v>
      </c>
      <c r="D82" s="78" t="s">
        <v>2345</v>
      </c>
      <c r="E82" s="5" t="str">
        <f t="shared" si="1"/>
        <v>數與量-2-n-04-5演算二位數退位減法的直式計算。</v>
      </c>
    </row>
    <row r="83" spans="1:5" ht="18" customHeight="1">
      <c r="A83" s="8">
        <v>1</v>
      </c>
      <c r="B83" s="60" t="s">
        <v>47</v>
      </c>
      <c r="C83" s="62" t="s">
        <v>530</v>
      </c>
      <c r="D83" s="78" t="s">
        <v>2346</v>
      </c>
      <c r="E83" s="5" t="str">
        <f t="shared" si="1"/>
        <v>數與量-2-n-04-6運用簡單數數、心算、分解與直式計算搭配解題。</v>
      </c>
    </row>
    <row r="84" spans="1:5" ht="18" customHeight="1">
      <c r="A84" s="8">
        <v>1</v>
      </c>
      <c r="B84" s="60" t="s">
        <v>47</v>
      </c>
      <c r="C84" s="62" t="s">
        <v>531</v>
      </c>
      <c r="D84" s="78" t="s">
        <v>2347</v>
      </c>
      <c r="E84" s="5" t="str">
        <f t="shared" si="1"/>
        <v>數與量-2-n-05-1演算三位數不進位加法直式計算。</v>
      </c>
    </row>
    <row r="85" spans="1:5" ht="18" customHeight="1">
      <c r="A85" s="8">
        <v>1</v>
      </c>
      <c r="B85" s="60" t="s">
        <v>47</v>
      </c>
      <c r="C85" s="62" t="s">
        <v>532</v>
      </c>
      <c r="D85" s="78" t="s">
        <v>2348</v>
      </c>
      <c r="E85" s="5" t="str">
        <f t="shared" si="1"/>
        <v>數與量-2-n-05-2演算三位數個位進十位加法的直式計算。</v>
      </c>
    </row>
    <row r="86" spans="1:5" ht="18" customHeight="1">
      <c r="A86" s="8">
        <v>1</v>
      </c>
      <c r="B86" s="60" t="s">
        <v>47</v>
      </c>
      <c r="C86" s="62" t="s">
        <v>533</v>
      </c>
      <c r="D86" s="78" t="s">
        <v>2349</v>
      </c>
      <c r="E86" s="5" t="str">
        <f t="shared" si="1"/>
        <v>數與量-2-n-05-3演算三位數十位進百位加法的直式計算。</v>
      </c>
    </row>
    <row r="87" spans="1:5" ht="18" customHeight="1">
      <c r="A87" s="8">
        <v>1</v>
      </c>
      <c r="B87" s="60" t="s">
        <v>47</v>
      </c>
      <c r="C87" s="62" t="s">
        <v>533</v>
      </c>
      <c r="D87" s="78" t="s">
        <v>2350</v>
      </c>
      <c r="E87" s="5" t="str">
        <f t="shared" si="1"/>
        <v>數與量-2-n-05-3演算三位數不退位減法的直式計算。</v>
      </c>
    </row>
    <row r="88" spans="1:5" ht="18" customHeight="1">
      <c r="A88" s="8">
        <v>1</v>
      </c>
      <c r="B88" s="60" t="s">
        <v>47</v>
      </c>
      <c r="C88" s="62" t="s">
        <v>534</v>
      </c>
      <c r="D88" s="78" t="s">
        <v>2351</v>
      </c>
      <c r="E88" s="5" t="str">
        <f t="shared" si="1"/>
        <v>數與量-2-n-05-4演算三位數百位退十位減法的直式計算。(一次退位)</v>
      </c>
    </row>
    <row r="89" spans="1:5" ht="18" customHeight="1">
      <c r="A89" s="8">
        <v>1</v>
      </c>
      <c r="B89" s="60" t="s">
        <v>47</v>
      </c>
      <c r="C89" s="62" t="s">
        <v>535</v>
      </c>
      <c r="D89" s="78" t="s">
        <v>2352</v>
      </c>
      <c r="E89" s="5" t="str">
        <f t="shared" si="1"/>
        <v>數與量-2-n-05-5演算三位數十位退個位減法的直式計算。(一次退位)</v>
      </c>
    </row>
    <row r="90" spans="1:5" ht="18" customHeight="1">
      <c r="A90" s="8">
        <v>1</v>
      </c>
      <c r="B90" s="60" t="s">
        <v>47</v>
      </c>
      <c r="C90" s="62" t="s">
        <v>536</v>
      </c>
      <c r="D90" s="78" t="s">
        <v>2353</v>
      </c>
      <c r="E90" s="5" t="str">
        <f t="shared" si="1"/>
        <v>數與量-2-n-06-1分辨乘法算式中「被乘數」（單位量）、「乘數」(單位數)及「積」(總和)的位置。</v>
      </c>
    </row>
    <row r="91" spans="1:5" ht="18" customHeight="1">
      <c r="A91" s="8">
        <v>1</v>
      </c>
      <c r="B91" s="60" t="s">
        <v>47</v>
      </c>
      <c r="C91" s="62" t="s">
        <v>537</v>
      </c>
      <c r="D91" s="78" t="s">
        <v>2354</v>
      </c>
      <c r="E91" s="5" t="str">
        <f t="shared" si="1"/>
        <v>數與量-2-n-06-2辨識累加與乘法「倍」的關係。</v>
      </c>
    </row>
    <row r="92" spans="1:5" ht="18" customHeight="1">
      <c r="A92" s="8">
        <v>1</v>
      </c>
      <c r="B92" s="60" t="s">
        <v>47</v>
      </c>
      <c r="C92" s="62" t="s">
        <v>538</v>
      </c>
      <c r="D92" s="78" t="s">
        <v>2355</v>
      </c>
      <c r="E92" s="5" t="str">
        <f t="shared" si="1"/>
        <v>數與量-2-n-06-3使用×、＝做橫式與直式紀錄。</v>
      </c>
    </row>
    <row r="93" spans="1:5" ht="18" customHeight="1">
      <c r="A93" s="8">
        <v>1</v>
      </c>
      <c r="B93" s="60" t="s">
        <v>47</v>
      </c>
      <c r="C93" s="62" t="s">
        <v>539</v>
      </c>
      <c r="D93" s="78" t="s">
        <v>2356</v>
      </c>
      <c r="E93" s="5" t="str">
        <f t="shared" si="1"/>
        <v>數與量-2-n-06-4使用×、＝做橫式與直式紀錄以解決生活中的問題。</v>
      </c>
    </row>
    <row r="94" spans="1:5" ht="18" customHeight="1">
      <c r="A94" s="8">
        <v>1</v>
      </c>
      <c r="B94" s="60" t="s">
        <v>47</v>
      </c>
      <c r="C94" s="62" t="s">
        <v>540</v>
      </c>
      <c r="D94" s="78" t="s">
        <v>2357</v>
      </c>
      <c r="E94" s="5" t="str">
        <f t="shared" si="1"/>
        <v>數與量-2-n-07-1在分裝與平分的具體活動中，透過操作與連減的策略解題。</v>
      </c>
    </row>
    <row r="95" spans="1:5" ht="18" customHeight="1">
      <c r="A95" s="8">
        <v>1</v>
      </c>
      <c r="B95" s="60" t="s">
        <v>47</v>
      </c>
      <c r="C95" s="62" t="s">
        <v>541</v>
      </c>
      <c r="D95" s="78" t="s">
        <v>2358</v>
      </c>
      <c r="E95" s="5" t="str">
        <f t="shared" si="1"/>
        <v>數與量-2-n-07-2在分裝與平分的具體活動中，透過操作與連加的策略解題。</v>
      </c>
    </row>
    <row r="96" spans="1:5" ht="18" customHeight="1">
      <c r="A96" s="8">
        <v>1</v>
      </c>
      <c r="B96" s="60" t="s">
        <v>47</v>
      </c>
      <c r="C96" s="62" t="s">
        <v>542</v>
      </c>
      <c r="D96" s="78" t="s">
        <v>2359</v>
      </c>
      <c r="E96" s="5" t="str">
        <f t="shared" si="1"/>
        <v>數與量-2-n-07-3在分裝與平分的具體活動中，透過操作與乘法的策略解題。</v>
      </c>
    </row>
    <row r="97" spans="1:5" ht="18" customHeight="1">
      <c r="A97" s="8">
        <v>1</v>
      </c>
      <c r="B97" s="60" t="s">
        <v>47</v>
      </c>
      <c r="C97" s="62" t="s">
        <v>543</v>
      </c>
      <c r="D97" s="78" t="s">
        <v>2360</v>
      </c>
      <c r="E97" s="5" t="str">
        <f t="shared" si="1"/>
        <v>數與量-2-n-07-4辨識乘法與除法的關係。</v>
      </c>
    </row>
    <row r="98" spans="1:5" ht="18" customHeight="1">
      <c r="A98" s="8">
        <v>1</v>
      </c>
      <c r="B98" s="60" t="s">
        <v>47</v>
      </c>
      <c r="C98" s="62" t="s">
        <v>544</v>
      </c>
      <c r="D98" s="78" t="s">
        <v>2361</v>
      </c>
      <c r="E98" s="5" t="str">
        <f t="shared" si="1"/>
        <v>數與量-2-n-08-1將2個一數、5個一數或10個一數等經驗連結至九九乘法。</v>
      </c>
    </row>
    <row r="99" spans="1:5" ht="18" customHeight="1">
      <c r="A99" s="8">
        <v>1</v>
      </c>
      <c r="B99" s="60" t="s">
        <v>47</v>
      </c>
      <c r="C99" s="62" t="s">
        <v>545</v>
      </c>
      <c r="D99" s="78" t="s">
        <v>2354</v>
      </c>
      <c r="E99" s="5" t="str">
        <f t="shared" si="1"/>
        <v>數與量-2-n-08-2辨識累加與乘法「倍」的關係。</v>
      </c>
    </row>
    <row r="100" spans="1:5" ht="18" customHeight="1">
      <c r="A100" s="8">
        <v>1</v>
      </c>
      <c r="B100" s="60" t="s">
        <v>47</v>
      </c>
      <c r="C100" s="62" t="s">
        <v>546</v>
      </c>
      <c r="D100" s="78" t="s">
        <v>2362</v>
      </c>
      <c r="E100" s="5" t="str">
        <f t="shared" si="1"/>
        <v>數與量-2-n-08-3使用九九乘法表。</v>
      </c>
    </row>
    <row r="101" spans="1:5" ht="18" customHeight="1">
      <c r="A101" s="8">
        <v>1</v>
      </c>
      <c r="B101" s="60" t="s">
        <v>47</v>
      </c>
      <c r="C101" s="62" t="s">
        <v>547</v>
      </c>
      <c r="D101" s="78" t="s">
        <v>2363</v>
      </c>
      <c r="E101" s="5" t="str">
        <f t="shared" si="1"/>
        <v>數與量-2-n-08-4發現生活情境中兩個數相乘，前後順序對調其值仍然相同。</v>
      </c>
    </row>
    <row r="102" spans="1:5" ht="18" customHeight="1">
      <c r="A102" s="8">
        <v>1</v>
      </c>
      <c r="B102" s="60" t="s">
        <v>47</v>
      </c>
      <c r="C102" s="62" t="s">
        <v>548</v>
      </c>
      <c r="D102" s="78" t="s">
        <v>2364</v>
      </c>
      <c r="E102" s="5" t="str">
        <f t="shared" si="1"/>
        <v>數與量-2-n-09-1將情境問題轉化為算式。</v>
      </c>
    </row>
    <row r="103" spans="1:5" ht="18" customHeight="1">
      <c r="A103" s="8">
        <v>1</v>
      </c>
      <c r="B103" s="60" t="s">
        <v>47</v>
      </c>
      <c r="C103" s="62" t="s">
        <v>549</v>
      </c>
      <c r="D103" s="78" t="s">
        <v>2365</v>
      </c>
      <c r="E103" s="5" t="str">
        <f t="shared" si="1"/>
        <v>數與量-2-n-09-2用兩步驟加法計算來解決生活中的問題(不含併式)。</v>
      </c>
    </row>
    <row r="104" spans="1:5" ht="18" customHeight="1">
      <c r="A104" s="8">
        <v>1</v>
      </c>
      <c r="B104" s="60" t="s">
        <v>47</v>
      </c>
      <c r="C104" s="62" t="s">
        <v>550</v>
      </c>
      <c r="D104" s="78" t="s">
        <v>2366</v>
      </c>
      <c r="E104" s="5" t="str">
        <f t="shared" si="1"/>
        <v>數與量-2-n-09-3用兩步驟減法計算來解決生活中的問題(不含併式)。</v>
      </c>
    </row>
    <row r="105" spans="1:5" ht="18" customHeight="1">
      <c r="A105" s="8">
        <v>1</v>
      </c>
      <c r="B105" s="60" t="s">
        <v>47</v>
      </c>
      <c r="C105" s="62" t="s">
        <v>551</v>
      </c>
      <c r="D105" s="78" t="s">
        <v>2367</v>
      </c>
      <c r="E105" s="5" t="str">
        <f t="shared" si="1"/>
        <v>數與量-2-n-09-4用加法與減法兩步驟計算來解決生活中的問題(不含併式)。</v>
      </c>
    </row>
    <row r="106" spans="1:5" ht="18" customHeight="1">
      <c r="A106" s="8">
        <v>1</v>
      </c>
      <c r="B106" s="60" t="s">
        <v>47</v>
      </c>
      <c r="C106" s="62" t="s">
        <v>552</v>
      </c>
      <c r="D106" s="78" t="s">
        <v>2368</v>
      </c>
      <c r="E106" s="5" t="str">
        <f t="shared" si="1"/>
        <v>數與量-2-n-10-1用兩步驟乘法與加法計算來解決生活中的問題(不含併式)。</v>
      </c>
    </row>
    <row r="107" spans="1:5" ht="18" customHeight="1">
      <c r="A107" s="8">
        <v>1</v>
      </c>
      <c r="B107" s="60" t="s">
        <v>47</v>
      </c>
      <c r="C107" s="62" t="s">
        <v>553</v>
      </c>
      <c r="D107" s="78" t="s">
        <v>2369</v>
      </c>
      <c r="E107" s="5" t="str">
        <f t="shared" si="1"/>
        <v>數與量-2-n-10-2用兩步驟乘法與減法計算來解決生活中的問題(不含併式)。</v>
      </c>
    </row>
    <row r="108" spans="1:5" ht="18" customHeight="1">
      <c r="A108" s="8">
        <v>1</v>
      </c>
      <c r="B108" s="60" t="s">
        <v>47</v>
      </c>
      <c r="C108" s="62" t="s">
        <v>554</v>
      </c>
      <c r="D108" s="78" t="s">
        <v>2370</v>
      </c>
      <c r="E108" s="5" t="str">
        <f t="shared" si="1"/>
        <v>數與量-2-n-11-1做二位數的估算(個位數限於8、9、0、1、2)。</v>
      </c>
    </row>
    <row r="109" spans="1:5" ht="18" customHeight="1">
      <c r="A109" s="8">
        <v>1</v>
      </c>
      <c r="B109" s="60" t="s">
        <v>47</v>
      </c>
      <c r="C109" s="62" t="s">
        <v>555</v>
      </c>
      <c r="D109" s="78" t="s">
        <v>2371</v>
      </c>
      <c r="E109" s="5" t="str">
        <f t="shared" si="1"/>
        <v>數與量-2-n-11-2做二位數加法估算並找出接近的值。</v>
      </c>
    </row>
    <row r="110" spans="1:5" ht="18" customHeight="1">
      <c r="A110" s="8">
        <v>1</v>
      </c>
      <c r="B110" s="60" t="s">
        <v>47</v>
      </c>
      <c r="C110" s="62" t="s">
        <v>556</v>
      </c>
      <c r="D110" s="78" t="s">
        <v>2372</v>
      </c>
      <c r="E110" s="5" t="str">
        <f t="shared" si="1"/>
        <v>數與量-2-n-11-3做二數位減法估算並找出接近的值。</v>
      </c>
    </row>
    <row r="111" spans="1:5" ht="18" customHeight="1">
      <c r="A111" s="8">
        <v>1</v>
      </c>
      <c r="B111" s="60" t="s">
        <v>47</v>
      </c>
      <c r="C111" s="62" t="s">
        <v>557</v>
      </c>
      <c r="D111" s="78" t="s">
        <v>2373</v>
      </c>
      <c r="E111" s="5" t="str">
        <f t="shared" si="1"/>
        <v>數與量-2-n-12-1運用五個一數和一個一個數來進行鐘面時刻的報讀。</v>
      </c>
    </row>
    <row r="112" spans="1:5" ht="18" customHeight="1">
      <c r="A112" s="8">
        <v>1</v>
      </c>
      <c r="B112" s="60" t="s">
        <v>47</v>
      </c>
      <c r="C112" s="62" t="s">
        <v>558</v>
      </c>
      <c r="D112" s="78" t="s">
        <v>2374</v>
      </c>
      <c r="E112" s="5" t="str">
        <f t="shared" si="1"/>
        <v>數與量-2-n-12-2分辨鐘面時刻是接近整點或已超過整點。</v>
      </c>
    </row>
    <row r="113" spans="1:5" ht="18" customHeight="1">
      <c r="A113" s="8">
        <v>1</v>
      </c>
      <c r="B113" s="60" t="s">
        <v>47</v>
      </c>
      <c r="C113" s="62" t="s">
        <v>559</v>
      </c>
      <c r="D113" s="78" t="s">
        <v>2375</v>
      </c>
      <c r="E113" s="5" t="str">
        <f t="shared" si="1"/>
        <v>數與量-2-n-12-3透過操作點數出兩時刻間的時間量。</v>
      </c>
    </row>
    <row r="114" spans="1:5" ht="18" customHeight="1">
      <c r="A114" s="8">
        <v>1</v>
      </c>
      <c r="B114" s="60" t="s">
        <v>47</v>
      </c>
      <c r="C114" s="62" t="s">
        <v>560</v>
      </c>
      <c r="D114" s="78" t="s">
        <v>2376</v>
      </c>
      <c r="E114" s="5" t="str">
        <f t="shared" si="1"/>
        <v>數與量-2-n-13-1辨識一年有12個月，以及各月的日數、每星期的日數。</v>
      </c>
    </row>
    <row r="115" spans="1:5" ht="18" customHeight="1">
      <c r="A115" s="8">
        <v>1</v>
      </c>
      <c r="B115" s="60" t="s">
        <v>47</v>
      </c>
      <c r="C115" s="62" t="s">
        <v>561</v>
      </c>
      <c r="D115" s="78" t="s">
        <v>2377</v>
      </c>
      <c r="E115" s="5" t="str">
        <f t="shared" si="1"/>
        <v>數與量-2-n-13-2報讀年曆與月曆。</v>
      </c>
    </row>
    <row r="116" spans="1:5" ht="18" customHeight="1">
      <c r="A116" s="8">
        <v>1</v>
      </c>
      <c r="B116" s="60" t="s">
        <v>47</v>
      </c>
      <c r="C116" s="62" t="s">
        <v>562</v>
      </c>
      <c r="D116" s="78" t="s">
        <v>2378</v>
      </c>
      <c r="E116" s="5" t="str">
        <f t="shared" si="1"/>
        <v>數與量-2-n-13-3查看年曆與月曆處理生活情境的計算問題。</v>
      </c>
    </row>
    <row r="117" spans="1:5" ht="18" customHeight="1">
      <c r="A117" s="8">
        <v>1</v>
      </c>
      <c r="B117" s="60" t="s">
        <v>47</v>
      </c>
      <c r="C117" s="62" t="s">
        <v>563</v>
      </c>
      <c r="D117" s="78" t="s">
        <v>2379</v>
      </c>
      <c r="E117" s="5" t="str">
        <f t="shared" si="1"/>
        <v>數與量-2-n-14-1觀察用不同個別單位測量同一長度時，其數值不同。</v>
      </c>
    </row>
    <row r="118" spans="1:5" ht="18" customHeight="1">
      <c r="A118" s="8">
        <v>1</v>
      </c>
      <c r="B118" s="60" t="s">
        <v>47</v>
      </c>
      <c r="C118" s="62" t="s">
        <v>564</v>
      </c>
      <c r="D118" s="78" t="s">
        <v>2380</v>
      </c>
      <c r="E118" s="5" t="str">
        <f t="shared" si="1"/>
        <v>數與量-2-n-14-2區辨用不同個別單位測量同一長度時，其數值較小者，所使用的單位測量長度較長。</v>
      </c>
    </row>
    <row r="119" spans="1:5" ht="18" customHeight="1">
      <c r="A119" s="8">
        <v>1</v>
      </c>
      <c r="B119" s="60" t="s">
        <v>47</v>
      </c>
      <c r="C119" s="62" t="s">
        <v>565</v>
      </c>
      <c r="D119" s="78" t="s">
        <v>2381</v>
      </c>
      <c r="E119" s="5" t="str">
        <f t="shared" si="1"/>
        <v>數與量-2-n-15-1用長度單位「公分」進行實測、估測與計算。</v>
      </c>
    </row>
    <row r="120" spans="1:5" ht="18" customHeight="1">
      <c r="A120" s="8">
        <v>1</v>
      </c>
      <c r="B120" s="60" t="s">
        <v>47</v>
      </c>
      <c r="C120" s="62" t="s">
        <v>566</v>
      </c>
      <c r="D120" s="78" t="s">
        <v>2382</v>
      </c>
      <c r="E120" s="5" t="str">
        <f t="shared" si="1"/>
        <v>數與量-2-n-15-2用長度單位「公尺」進行實測、估測與計算。</v>
      </c>
    </row>
    <row r="121" spans="1:5" ht="18" customHeight="1">
      <c r="A121" s="8">
        <v>1</v>
      </c>
      <c r="B121" s="60" t="s">
        <v>47</v>
      </c>
      <c r="C121" s="62" t="s">
        <v>567</v>
      </c>
      <c r="D121" s="78" t="s">
        <v>2383</v>
      </c>
      <c r="E121" s="5" t="str">
        <f t="shared" si="1"/>
        <v>數與量-2-n-15-3分辨長度單位「公分」與「公尺」的關係。</v>
      </c>
    </row>
    <row r="122" spans="1:5" ht="18" customHeight="1">
      <c r="A122" s="8">
        <v>1</v>
      </c>
      <c r="B122" s="60" t="s">
        <v>47</v>
      </c>
      <c r="C122" s="62" t="s">
        <v>568</v>
      </c>
      <c r="D122" s="78" t="s">
        <v>2384</v>
      </c>
      <c r="E122" s="5" t="str">
        <f t="shared" si="1"/>
        <v>數與量-2-n-16-1透過視覺直接比較容量的多少。</v>
      </c>
    </row>
    <row r="123" spans="1:5" ht="18" customHeight="1">
      <c r="A123" s="8">
        <v>1</v>
      </c>
      <c r="B123" s="60" t="s">
        <v>47</v>
      </c>
      <c r="C123" s="62" t="s">
        <v>569</v>
      </c>
      <c r="D123" s="78" t="s">
        <v>2385</v>
      </c>
      <c r="E123" s="5" t="str">
        <f t="shared" si="1"/>
        <v>數與量-2-n-16-2透過個別單位的間接比較來觀察容量的多少。</v>
      </c>
    </row>
    <row r="124" spans="1:5" ht="18" customHeight="1">
      <c r="A124" s="8">
        <v>1</v>
      </c>
      <c r="B124" s="60" t="s">
        <v>47</v>
      </c>
      <c r="C124" s="62" t="s">
        <v>570</v>
      </c>
      <c r="D124" s="78" t="s">
        <v>2386</v>
      </c>
      <c r="E124" s="5" t="str">
        <f t="shared" si="1"/>
        <v>數與量-2-n-17-1透過雙手感覺來直接比較重量的大小。</v>
      </c>
    </row>
    <row r="125" spans="1:5" ht="18" customHeight="1">
      <c r="A125" s="8">
        <v>1</v>
      </c>
      <c r="B125" s="60" t="s">
        <v>47</v>
      </c>
      <c r="C125" s="62" t="s">
        <v>571</v>
      </c>
      <c r="D125" s="78" t="s">
        <v>2387</v>
      </c>
      <c r="E125" s="5" t="str">
        <f t="shared" si="1"/>
        <v>數與量-2-n-17-2透過天平或秤來間接比較重量的大小。</v>
      </c>
    </row>
    <row r="126" spans="1:5" ht="18" customHeight="1">
      <c r="A126" s="8">
        <v>1</v>
      </c>
      <c r="B126" s="60" t="s">
        <v>47</v>
      </c>
      <c r="C126" s="62" t="s">
        <v>572</v>
      </c>
      <c r="D126" s="78" t="s">
        <v>2388</v>
      </c>
      <c r="E126" s="5" t="str">
        <f t="shared" si="1"/>
        <v>數與量-2-n-18-1透過視覺與操作直接比較面積的大小。</v>
      </c>
    </row>
    <row r="127" spans="1:5" ht="18" customHeight="1">
      <c r="A127" s="8">
        <v>1</v>
      </c>
      <c r="B127" s="60" t="s">
        <v>47</v>
      </c>
      <c r="C127" s="62" t="s">
        <v>573</v>
      </c>
      <c r="D127" s="78" t="s">
        <v>2389</v>
      </c>
      <c r="E127" s="5" t="str">
        <f t="shared" si="1"/>
        <v>數與量-2-n-18-2透過個別單位的間接比較來觀察面積的大小。</v>
      </c>
    </row>
    <row r="128" spans="1:5" ht="18" customHeight="1">
      <c r="A128" s="8">
        <v>2</v>
      </c>
      <c r="B128" s="60" t="s">
        <v>48</v>
      </c>
      <c r="C128" s="62" t="s">
        <v>574</v>
      </c>
      <c r="D128" s="78" t="s">
        <v>2390</v>
      </c>
      <c r="E128" s="5" t="str">
        <f t="shared" si="1"/>
        <v>空間與形狀-2-s-01-1使用「角」、「邊」、「面」的名詞與人溝通。</v>
      </c>
    </row>
    <row r="129" spans="1:5" ht="18" customHeight="1">
      <c r="A129" s="8">
        <v>2</v>
      </c>
      <c r="B129" s="60" t="s">
        <v>48</v>
      </c>
      <c r="C129" s="62" t="s">
        <v>575</v>
      </c>
      <c r="D129" s="78" t="s">
        <v>2391</v>
      </c>
      <c r="E129" s="5" t="str">
        <f t="shared" si="1"/>
        <v>空間與形狀-2-s-01-2辨識平面圖形、正方體和長方體的角、邊、面的位置與個數。</v>
      </c>
    </row>
    <row r="130" spans="1:5" ht="18" customHeight="1">
      <c r="A130" s="8">
        <v>2</v>
      </c>
      <c r="B130" s="60" t="s">
        <v>48</v>
      </c>
      <c r="C130" s="62" t="s">
        <v>576</v>
      </c>
      <c r="D130" s="78" t="s">
        <v>2392</v>
      </c>
      <c r="E130" s="5" t="str">
        <f t="shared" ref="E130:E193" si="2">B130&amp;"-"&amp;C130&amp;D130</f>
        <v>空間與形狀-2-s-01-3由面的大小，來比較簡單立體形體不同的面。</v>
      </c>
    </row>
    <row r="131" spans="1:5" ht="18" customHeight="1">
      <c r="A131" s="8">
        <v>2</v>
      </c>
      <c r="B131" s="60" t="s">
        <v>48</v>
      </c>
      <c r="C131" s="62" t="s">
        <v>577</v>
      </c>
      <c r="D131" s="78" t="s">
        <v>2393</v>
      </c>
      <c r="E131" s="5" t="str">
        <f t="shared" si="2"/>
        <v>空間與形狀-2-s-01-4由邊的長短，來比較簡單立體形體不同的邊長。</v>
      </c>
    </row>
    <row r="132" spans="1:5" ht="18" customHeight="1">
      <c r="A132" s="8">
        <v>2</v>
      </c>
      <c r="B132" s="60" t="s">
        <v>48</v>
      </c>
      <c r="C132" s="62" t="s">
        <v>578</v>
      </c>
      <c r="D132" s="78" t="s">
        <v>2394</v>
      </c>
      <c r="E132" s="5" t="str">
        <f t="shared" si="2"/>
        <v>空間與形狀-2-s-02-1分辨垂直與平行的意義。</v>
      </c>
    </row>
    <row r="133" spans="1:5" ht="18" customHeight="1">
      <c r="A133" s="8">
        <v>2</v>
      </c>
      <c r="B133" s="60" t="s">
        <v>48</v>
      </c>
      <c r="C133" s="62" t="s">
        <v>579</v>
      </c>
      <c r="D133" s="78" t="s">
        <v>2395</v>
      </c>
      <c r="E133" s="5" t="str">
        <f t="shared" si="2"/>
        <v>空間與形狀-2-s-02-2觀察長方形、正方形、桌子、各式窗格、欄杆、梯子等物品，辨識垂直與平行的現象。</v>
      </c>
    </row>
    <row r="134" spans="1:5" ht="18" customHeight="1">
      <c r="A134" s="8">
        <v>2</v>
      </c>
      <c r="B134" s="60" t="s">
        <v>48</v>
      </c>
      <c r="C134" s="62" t="s">
        <v>580</v>
      </c>
      <c r="D134" s="78" t="s">
        <v>2396</v>
      </c>
      <c r="E134" s="5" t="str">
        <f t="shared" si="2"/>
        <v>空間與形狀-2-s-03-1使用直尺測量線段的長度。</v>
      </c>
    </row>
    <row r="135" spans="1:5" ht="18" customHeight="1">
      <c r="A135" s="8">
        <v>2</v>
      </c>
      <c r="B135" s="60" t="s">
        <v>48</v>
      </c>
      <c r="C135" s="62" t="s">
        <v>581</v>
      </c>
      <c r="D135" s="78" t="s">
        <v>2397</v>
      </c>
      <c r="E135" s="5" t="str">
        <f t="shared" si="2"/>
        <v>空間與形狀-2-s-03-2使用直尺畫出特定長度的線段。</v>
      </c>
    </row>
    <row r="136" spans="1:5" ht="18" customHeight="1">
      <c r="A136" s="8">
        <v>2</v>
      </c>
      <c r="B136" s="60" t="s">
        <v>48</v>
      </c>
      <c r="C136" s="62" t="s">
        <v>582</v>
      </c>
      <c r="D136" s="78" t="s">
        <v>2388</v>
      </c>
      <c r="E136" s="5" t="str">
        <f t="shared" si="2"/>
        <v>空間與形狀-2-s-04-1透過視覺與操作直接比較面積的大小。</v>
      </c>
    </row>
    <row r="137" spans="1:5" ht="18" customHeight="1">
      <c r="A137" s="8">
        <v>2</v>
      </c>
      <c r="B137" s="60" t="s">
        <v>48</v>
      </c>
      <c r="C137" s="62" t="s">
        <v>583</v>
      </c>
      <c r="D137" s="78" t="s">
        <v>2389</v>
      </c>
      <c r="E137" s="5" t="str">
        <f t="shared" si="2"/>
        <v>空間與形狀-2-s-04-2透過個別單位的間接比較來觀察面積的大小。</v>
      </c>
    </row>
    <row r="138" spans="1:5" ht="18" customHeight="1">
      <c r="A138" s="8">
        <v>2</v>
      </c>
      <c r="B138" s="60" t="s">
        <v>48</v>
      </c>
      <c r="C138" s="62" t="s">
        <v>584</v>
      </c>
      <c r="D138" s="78" t="s">
        <v>2398</v>
      </c>
      <c r="E138" s="5" t="str">
        <f t="shared" si="2"/>
        <v>空間與形狀-2-s-05-1辨認正方形的四邊是一樣長。</v>
      </c>
    </row>
    <row r="139" spans="1:5" ht="18" customHeight="1">
      <c r="A139" s="8">
        <v>2</v>
      </c>
      <c r="B139" s="60" t="s">
        <v>48</v>
      </c>
      <c r="C139" s="62" t="s">
        <v>585</v>
      </c>
      <c r="D139" s="78" t="s">
        <v>2399</v>
      </c>
      <c r="E139" s="5" t="str">
        <f t="shared" si="2"/>
        <v>空間與形狀-2-s-05-2辨認長方形的兩組對邊長一樣長。</v>
      </c>
    </row>
    <row r="140" spans="1:5" ht="18" customHeight="1">
      <c r="A140" s="8">
        <v>2</v>
      </c>
      <c r="B140" s="60" t="s">
        <v>48</v>
      </c>
      <c r="C140" s="62" t="s">
        <v>586</v>
      </c>
      <c r="D140" s="78" t="s">
        <v>2400</v>
      </c>
      <c r="E140" s="5" t="str">
        <f t="shared" si="2"/>
        <v>空間與形狀-2-s-05-3由實際操作中辨識正三角形的三個邊長一樣長。</v>
      </c>
    </row>
    <row r="141" spans="1:5" ht="18" customHeight="1">
      <c r="A141" s="8">
        <v>2</v>
      </c>
      <c r="B141" s="60" t="s">
        <v>48</v>
      </c>
      <c r="C141" s="62" t="s">
        <v>587</v>
      </c>
      <c r="D141" s="78" t="s">
        <v>2401</v>
      </c>
      <c r="E141" s="5" t="str">
        <f t="shared" si="2"/>
        <v>空間與形狀-2-s-05-4由實際操作中辨識等腰三角形有兩個邊長一樣長。</v>
      </c>
    </row>
    <row r="142" spans="1:5" ht="18" customHeight="1">
      <c r="A142" s="8">
        <v>5</v>
      </c>
      <c r="B142" s="60" t="s">
        <v>89</v>
      </c>
      <c r="C142" s="62" t="s">
        <v>588</v>
      </c>
      <c r="D142" s="78" t="s">
        <v>2336</v>
      </c>
      <c r="E142" s="5" t="str">
        <f t="shared" si="2"/>
        <v>代數-2-a-01-1辨識接近開口位置(＞)的數比較大。</v>
      </c>
    </row>
    <row r="143" spans="1:5" ht="18" customHeight="1">
      <c r="A143" s="8">
        <v>5</v>
      </c>
      <c r="B143" s="60" t="s">
        <v>89</v>
      </c>
      <c r="C143" s="62" t="s">
        <v>589</v>
      </c>
      <c r="D143" s="78" t="s">
        <v>2337</v>
      </c>
      <c r="E143" s="5" t="str">
        <f t="shared" si="2"/>
        <v>代數-2-a-01-2辨識接近尖點位置(＜)的數比較小。</v>
      </c>
    </row>
    <row r="144" spans="1:5" ht="18" customHeight="1">
      <c r="A144" s="8">
        <v>5</v>
      </c>
      <c r="B144" s="60" t="s">
        <v>89</v>
      </c>
      <c r="C144" s="62" t="s">
        <v>590</v>
      </c>
      <c r="D144" s="78" t="s">
        <v>2338</v>
      </c>
      <c r="E144" s="5" t="str">
        <f t="shared" si="2"/>
        <v>代數-2-a-01-3辨識等於(＝)符號代表兩者數值一樣。</v>
      </c>
    </row>
    <row r="145" spans="1:5" ht="18" customHeight="1">
      <c r="A145" s="8">
        <v>5</v>
      </c>
      <c r="B145" s="60" t="s">
        <v>89</v>
      </c>
      <c r="C145" s="62" t="s">
        <v>591</v>
      </c>
      <c r="D145" s="78" t="s">
        <v>2402</v>
      </c>
      <c r="E145" s="5" t="str">
        <f t="shared" si="2"/>
        <v>代數-2-a-01-4經由具體操作後，用＜、＝或＞紀錄兩量的關係。</v>
      </c>
    </row>
    <row r="146" spans="1:5" ht="18" customHeight="1">
      <c r="A146" s="8">
        <v>5</v>
      </c>
      <c r="B146" s="60" t="s">
        <v>89</v>
      </c>
      <c r="C146" s="62" t="s">
        <v>592</v>
      </c>
      <c r="D146" s="78" t="s">
        <v>2340</v>
      </c>
      <c r="E146" s="5" t="str">
        <f t="shared" si="2"/>
        <v>代數-2-a-01-5處理生活中關於＜、＝與＞的三者關係。</v>
      </c>
    </row>
    <row r="147" spans="1:5" ht="18" customHeight="1">
      <c r="A147" s="8">
        <v>5</v>
      </c>
      <c r="B147" s="60" t="s">
        <v>89</v>
      </c>
      <c r="C147" s="62" t="s">
        <v>593</v>
      </c>
      <c r="D147" s="78" t="s">
        <v>2403</v>
      </c>
      <c r="E147" s="5" t="str">
        <f t="shared" si="2"/>
        <v>代數-2-a-02-1操作兩個數相加，前後順序對調其值仍然相同。</v>
      </c>
    </row>
    <row r="148" spans="1:5" ht="18" customHeight="1">
      <c r="A148" s="8">
        <v>5</v>
      </c>
      <c r="B148" s="60" t="s">
        <v>89</v>
      </c>
      <c r="C148" s="62" t="s">
        <v>594</v>
      </c>
      <c r="D148" s="78" t="s">
        <v>2404</v>
      </c>
      <c r="E148" s="5" t="str">
        <f t="shared" si="2"/>
        <v>代數-2-a-02-2分辨生活情境中三個數相加，加法順序改變其值仍然相同。</v>
      </c>
    </row>
    <row r="149" spans="1:5" ht="18" customHeight="1">
      <c r="A149" s="8">
        <v>5</v>
      </c>
      <c r="B149" s="60" t="s">
        <v>89</v>
      </c>
      <c r="C149" s="62" t="s">
        <v>1503</v>
      </c>
      <c r="D149" s="78" t="s">
        <v>2363</v>
      </c>
      <c r="E149" s="5" t="str">
        <f t="shared" si="2"/>
        <v>代數-2-a-03發現生活情境中兩個數相乘，前後順序對調其值仍然相同。</v>
      </c>
    </row>
    <row r="150" spans="1:5" ht="18" customHeight="1">
      <c r="A150" s="8">
        <v>5</v>
      </c>
      <c r="B150" s="60" t="s">
        <v>89</v>
      </c>
      <c r="C150" s="62" t="s">
        <v>1504</v>
      </c>
      <c r="D150" s="78" t="s">
        <v>2363</v>
      </c>
      <c r="E150" s="5" t="str">
        <f t="shared" si="2"/>
        <v>代數-2-a-03發現生活情境中兩個數相乘，前後順序對調其值仍然相同。</v>
      </c>
    </row>
    <row r="151" spans="1:5" ht="18" customHeight="1">
      <c r="A151" s="8">
        <v>5</v>
      </c>
      <c r="B151" s="60" t="s">
        <v>89</v>
      </c>
      <c r="C151" s="62" t="s">
        <v>595</v>
      </c>
      <c r="D151" s="78" t="s">
        <v>2405</v>
      </c>
      <c r="E151" s="5" t="str">
        <f t="shared" si="2"/>
        <v>代數-2-a-04-1運用加法或減法，解決加(減)數、被加(減)數未知的問題。</v>
      </c>
    </row>
    <row r="152" spans="1:5" ht="18" customHeight="1">
      <c r="A152" s="8">
        <v>5</v>
      </c>
      <c r="B152" s="60" t="s">
        <v>89</v>
      </c>
      <c r="C152" s="62" t="s">
        <v>596</v>
      </c>
      <c r="D152" s="78" t="s">
        <v>2406</v>
      </c>
      <c r="E152" s="5" t="str">
        <f t="shared" si="2"/>
        <v>代數-2-a-04-2運用加法或減法，對未知數進行驗算。</v>
      </c>
    </row>
    <row r="153" spans="1:5" ht="18" customHeight="1">
      <c r="A153" s="8">
        <v>1</v>
      </c>
      <c r="B153" s="60" t="s">
        <v>47</v>
      </c>
      <c r="C153" s="62" t="s">
        <v>597</v>
      </c>
      <c r="D153" s="78" t="s">
        <v>2407</v>
      </c>
      <c r="E153" s="5" t="str">
        <f t="shared" si="2"/>
        <v>數與量-3-n-01-1說出10000以內的數。</v>
      </c>
    </row>
    <row r="154" spans="1:5" ht="18" customHeight="1">
      <c r="A154" s="8">
        <v>1</v>
      </c>
      <c r="B154" s="60" t="s">
        <v>47</v>
      </c>
      <c r="C154" s="62" t="s">
        <v>598</v>
      </c>
      <c r="D154" s="78" t="s">
        <v>2408</v>
      </c>
      <c r="E154" s="5" t="str">
        <f t="shared" si="2"/>
        <v>數與量-3-n-01-2認讀10000以內的數。</v>
      </c>
    </row>
    <row r="155" spans="1:5" ht="18" customHeight="1">
      <c r="A155" s="8">
        <v>1</v>
      </c>
      <c r="B155" s="60" t="s">
        <v>47</v>
      </c>
      <c r="C155" s="62" t="s">
        <v>599</v>
      </c>
      <c r="D155" s="78" t="s">
        <v>2409</v>
      </c>
      <c r="E155" s="5" t="str">
        <f t="shared" si="2"/>
        <v>數與量-3-n-01-3寫出10000以內的數。</v>
      </c>
    </row>
    <row r="156" spans="1:5" ht="18" customHeight="1">
      <c r="A156" s="8">
        <v>1</v>
      </c>
      <c r="B156" s="60" t="s">
        <v>47</v>
      </c>
      <c r="C156" s="62" t="s">
        <v>600</v>
      </c>
      <c r="D156" s="78" t="s">
        <v>2410</v>
      </c>
      <c r="E156" s="5" t="str">
        <f t="shared" si="2"/>
        <v>數與量-3-n-01-4分辨「千位」、「百位」、「十位」和「個位」彼此間的關係。</v>
      </c>
    </row>
    <row r="157" spans="1:5" ht="18" customHeight="1">
      <c r="A157" s="8">
        <v>1</v>
      </c>
      <c r="B157" s="60" t="s">
        <v>47</v>
      </c>
      <c r="C157" s="62" t="s">
        <v>601</v>
      </c>
      <c r="D157" s="78" t="s">
        <v>2331</v>
      </c>
      <c r="E157" s="5" t="str">
        <f t="shared" si="2"/>
        <v>數與量-3-n-01-05分解數值做位值單位的換算。</v>
      </c>
    </row>
    <row r="158" spans="1:5" ht="18" customHeight="1">
      <c r="A158" s="8">
        <v>1</v>
      </c>
      <c r="B158" s="60" t="s">
        <v>47</v>
      </c>
      <c r="C158" s="62" t="s">
        <v>602</v>
      </c>
      <c r="D158" s="78" t="s">
        <v>2411</v>
      </c>
      <c r="E158" s="5" t="str">
        <f t="shared" si="2"/>
        <v>數與量-3-n-02-1熟練四位數不進位加法直式計算。（和＜10000）。</v>
      </c>
    </row>
    <row r="159" spans="1:5" ht="18" customHeight="1">
      <c r="A159" s="8">
        <v>1</v>
      </c>
      <c r="B159" s="60" t="s">
        <v>47</v>
      </c>
      <c r="C159" s="62" t="s">
        <v>603</v>
      </c>
      <c r="D159" s="78" t="s">
        <v>2412</v>
      </c>
      <c r="E159" s="5" t="str">
        <f t="shared" si="2"/>
        <v>數與量-3-n-02-2熟練四位數一次進位加法的直式計算。（和＜10000）。</v>
      </c>
    </row>
    <row r="160" spans="1:5" ht="18" customHeight="1">
      <c r="A160" s="8">
        <v>1</v>
      </c>
      <c r="B160" s="60" t="s">
        <v>47</v>
      </c>
      <c r="C160" s="62" t="s">
        <v>604</v>
      </c>
      <c r="D160" s="78" t="s">
        <v>2413</v>
      </c>
      <c r="E160" s="5" t="str">
        <f t="shared" si="2"/>
        <v>數與量-3-n-02-3熟練四位數二次進位加法的直式計算。（和＜10000）。</v>
      </c>
    </row>
    <row r="161" spans="1:5" ht="18" customHeight="1">
      <c r="A161" s="8">
        <v>1</v>
      </c>
      <c r="B161" s="60" t="s">
        <v>47</v>
      </c>
      <c r="C161" s="62" t="s">
        <v>605</v>
      </c>
      <c r="D161" s="78" t="s">
        <v>2414</v>
      </c>
      <c r="E161" s="5" t="str">
        <f t="shared" si="2"/>
        <v>數與量-3-n-02-4熟練四位數三次進位加法的直式計算。（和＜10000）。</v>
      </c>
    </row>
    <row r="162" spans="1:5" ht="18" customHeight="1">
      <c r="A162" s="8">
        <v>1</v>
      </c>
      <c r="B162" s="60" t="s">
        <v>47</v>
      </c>
      <c r="C162" s="62" t="s">
        <v>606</v>
      </c>
      <c r="D162" s="78" t="s">
        <v>2415</v>
      </c>
      <c r="E162" s="5" t="str">
        <f t="shared" si="2"/>
        <v>數與量-3-n-02-5熟練四位數不退位減法的直式計算。</v>
      </c>
    </row>
    <row r="163" spans="1:5" ht="18" customHeight="1">
      <c r="A163" s="8">
        <v>1</v>
      </c>
      <c r="B163" s="60" t="s">
        <v>47</v>
      </c>
      <c r="C163" s="62" t="s">
        <v>607</v>
      </c>
      <c r="D163" s="78" t="s">
        <v>2416</v>
      </c>
      <c r="E163" s="5" t="str">
        <f t="shared" si="2"/>
        <v>數與量-3-n-02-6熟練四位數一次退位減法的直式計算。</v>
      </c>
    </row>
    <row r="164" spans="1:5" ht="18" customHeight="1">
      <c r="A164" s="8">
        <v>1</v>
      </c>
      <c r="B164" s="60" t="s">
        <v>47</v>
      </c>
      <c r="C164" s="62" t="s">
        <v>608</v>
      </c>
      <c r="D164" s="78" t="s">
        <v>2417</v>
      </c>
      <c r="E164" s="5" t="str">
        <f t="shared" si="2"/>
        <v>數與量-3-n-02-7熟練四位數二次退位減法的直式計算。</v>
      </c>
    </row>
    <row r="165" spans="1:5" ht="18" customHeight="1">
      <c r="A165" s="8">
        <v>1</v>
      </c>
      <c r="B165" s="60" t="s">
        <v>47</v>
      </c>
      <c r="C165" s="62" t="s">
        <v>609</v>
      </c>
      <c r="D165" s="78" t="s">
        <v>2418</v>
      </c>
      <c r="E165" s="5" t="str">
        <f t="shared" si="2"/>
        <v>數與量-3-n-02-8熟練四位數三次退位減法的直式計算。</v>
      </c>
    </row>
    <row r="166" spans="1:5" ht="18" customHeight="1">
      <c r="A166" s="8">
        <v>1</v>
      </c>
      <c r="B166" s="60" t="s">
        <v>47</v>
      </c>
      <c r="C166" s="62" t="s">
        <v>610</v>
      </c>
      <c r="D166" s="78" t="s">
        <v>2419</v>
      </c>
      <c r="E166" s="5" t="str">
        <f t="shared" si="2"/>
        <v>數與量-3-n-03-1以一個連加算式解決生活中的兩步驟問題。</v>
      </c>
    </row>
    <row r="167" spans="1:5" ht="18" customHeight="1">
      <c r="A167" s="8">
        <v>1</v>
      </c>
      <c r="B167" s="60" t="s">
        <v>47</v>
      </c>
      <c r="C167" s="62" t="s">
        <v>611</v>
      </c>
      <c r="D167" s="78" t="s">
        <v>2420</v>
      </c>
      <c r="E167" s="5" t="str">
        <f t="shared" si="2"/>
        <v>數與量-3-n-03-2以一個連減算式解決生活中的兩步驟問題。</v>
      </c>
    </row>
    <row r="168" spans="1:5" ht="18" customHeight="1">
      <c r="A168" s="8">
        <v>1</v>
      </c>
      <c r="B168" s="60" t="s">
        <v>47</v>
      </c>
      <c r="C168" s="62" t="s">
        <v>612</v>
      </c>
      <c r="D168" s="78" t="s">
        <v>2421</v>
      </c>
      <c r="E168" s="5" t="str">
        <f t="shared" si="2"/>
        <v>數與量-3-n-03-3以一個加減混合算式解決生活中的兩步驟問題。(不含括號)。</v>
      </c>
    </row>
    <row r="169" spans="1:5" ht="18" customHeight="1">
      <c r="A169" s="8">
        <v>1</v>
      </c>
      <c r="B169" s="60" t="s">
        <v>47</v>
      </c>
      <c r="C169" s="62" t="s">
        <v>613</v>
      </c>
      <c r="D169" s="78" t="s">
        <v>2422</v>
      </c>
      <c r="E169" s="5" t="str">
        <f t="shared" si="2"/>
        <v>數與量-3-n-04-1熟練整十乘以一位數的直式計算。</v>
      </c>
    </row>
    <row r="170" spans="1:5" ht="18" customHeight="1">
      <c r="A170" s="8">
        <v>1</v>
      </c>
      <c r="B170" s="60" t="s">
        <v>47</v>
      </c>
      <c r="C170" s="62" t="s">
        <v>614</v>
      </c>
      <c r="D170" s="78" t="s">
        <v>2423</v>
      </c>
      <c r="E170" s="5" t="str">
        <f t="shared" si="2"/>
        <v>數與量-3-n-04-2熟練整百乘以一位數的直式計算。</v>
      </c>
    </row>
    <row r="171" spans="1:5" ht="18" customHeight="1">
      <c r="A171" s="8">
        <v>1</v>
      </c>
      <c r="B171" s="60" t="s">
        <v>47</v>
      </c>
      <c r="C171" s="62" t="s">
        <v>615</v>
      </c>
      <c r="D171" s="78" t="s">
        <v>2424</v>
      </c>
      <c r="E171" s="5" t="str">
        <f t="shared" si="2"/>
        <v>數與量-3-n-04-3熟練二位數乘以一位數的直式計算。(不進位)。</v>
      </c>
    </row>
    <row r="172" spans="1:5" ht="18" customHeight="1">
      <c r="A172" s="8">
        <v>1</v>
      </c>
      <c r="B172" s="60" t="s">
        <v>47</v>
      </c>
      <c r="C172" s="62" t="s">
        <v>616</v>
      </c>
      <c r="D172" s="78" t="s">
        <v>2425</v>
      </c>
      <c r="E172" s="5" t="str">
        <f t="shared" si="2"/>
        <v>數與量-3-n-04-4熟練二位數乘以一位數的直式計算。(一次進位)。</v>
      </c>
    </row>
    <row r="173" spans="1:5" ht="18" customHeight="1">
      <c r="A173" s="8">
        <v>1</v>
      </c>
      <c r="B173" s="60" t="s">
        <v>47</v>
      </c>
      <c r="C173" s="62" t="s">
        <v>617</v>
      </c>
      <c r="D173" s="78" t="s">
        <v>2426</v>
      </c>
      <c r="E173" s="5" t="str">
        <f t="shared" si="2"/>
        <v>數與量-3-n-04-5熟練二位數乘以一位數的直式計算。(二次進位)。</v>
      </c>
    </row>
    <row r="174" spans="1:5" ht="18" customHeight="1">
      <c r="A174" s="8">
        <v>1</v>
      </c>
      <c r="B174" s="60" t="s">
        <v>47</v>
      </c>
      <c r="C174" s="62" t="s">
        <v>618</v>
      </c>
      <c r="D174" s="78" t="s">
        <v>2427</v>
      </c>
      <c r="E174" s="5" t="str">
        <f t="shared" si="2"/>
        <v>數與量-3-n-04-6熟練三位數乘以一位數的直式計算。(不進位)。</v>
      </c>
    </row>
    <row r="175" spans="1:5" ht="18" customHeight="1">
      <c r="A175" s="8">
        <v>1</v>
      </c>
      <c r="B175" s="60" t="s">
        <v>47</v>
      </c>
      <c r="C175" s="62" t="s">
        <v>619</v>
      </c>
      <c r="D175" s="78" t="s">
        <v>2428</v>
      </c>
      <c r="E175" s="5" t="str">
        <f t="shared" si="2"/>
        <v>數與量-3-n-04-7熟練三位數乘以一位數的直式計算。(一次進位)。</v>
      </c>
    </row>
    <row r="176" spans="1:5" ht="18" customHeight="1">
      <c r="A176" s="8">
        <v>1</v>
      </c>
      <c r="B176" s="60" t="s">
        <v>47</v>
      </c>
      <c r="C176" s="62" t="s">
        <v>620</v>
      </c>
      <c r="D176" s="78" t="s">
        <v>2429</v>
      </c>
      <c r="E176" s="5" t="str">
        <f t="shared" si="2"/>
        <v>數與量-3-n-04-8熟練三位數乘以一位數的直式計算。(二次進位)。</v>
      </c>
    </row>
    <row r="177" spans="1:5" ht="18" customHeight="1">
      <c r="A177" s="8">
        <v>1</v>
      </c>
      <c r="B177" s="60" t="s">
        <v>47</v>
      </c>
      <c r="C177" s="62" t="s">
        <v>621</v>
      </c>
      <c r="D177" s="78" t="s">
        <v>2430</v>
      </c>
      <c r="E177" s="5" t="str">
        <f t="shared" si="2"/>
        <v>數與量-3-n-04-9熟練三位數乘以一位數的直式計算。(三次進位)。</v>
      </c>
    </row>
    <row r="178" spans="1:5" ht="18" customHeight="1">
      <c r="A178" s="8">
        <v>1</v>
      </c>
      <c r="B178" s="60" t="s">
        <v>47</v>
      </c>
      <c r="C178" s="62" t="s">
        <v>622</v>
      </c>
      <c r="D178" s="78" t="s">
        <v>2431</v>
      </c>
      <c r="E178" s="5" t="str">
        <f t="shared" si="2"/>
        <v>數與量-3-n-04-10熟練一位數乘以整十的直式計算。</v>
      </c>
    </row>
    <row r="179" spans="1:5" ht="18" customHeight="1">
      <c r="A179" s="8">
        <v>1</v>
      </c>
      <c r="B179" s="60" t="s">
        <v>47</v>
      </c>
      <c r="C179" s="62" t="s">
        <v>623</v>
      </c>
      <c r="D179" s="78" t="s">
        <v>2432</v>
      </c>
      <c r="E179" s="5" t="str">
        <f t="shared" si="2"/>
        <v>數與量-3-n-04-11熟練一位數乘以整百的直式計算。</v>
      </c>
    </row>
    <row r="180" spans="1:5" ht="18" customHeight="1">
      <c r="A180" s="8">
        <v>1</v>
      </c>
      <c r="B180" s="60" t="s">
        <v>47</v>
      </c>
      <c r="C180" s="62" t="s">
        <v>624</v>
      </c>
      <c r="D180" s="78" t="s">
        <v>2433</v>
      </c>
      <c r="E180" s="5" t="str">
        <f t="shared" si="2"/>
        <v>數與量-3-n-04-12熟練整十乘以整十的直式計算。</v>
      </c>
    </row>
    <row r="181" spans="1:5" ht="18" customHeight="1">
      <c r="A181" s="8">
        <v>1</v>
      </c>
      <c r="B181" s="60" t="s">
        <v>47</v>
      </c>
      <c r="C181" s="62" t="s">
        <v>625</v>
      </c>
      <c r="D181" s="78" t="s">
        <v>2434</v>
      </c>
      <c r="E181" s="5" t="str">
        <f t="shared" si="2"/>
        <v>數與量-3-n-05-1由分裝與平分的具體活動中，察覺「商」、「餘數」所代表的意思。</v>
      </c>
    </row>
    <row r="182" spans="1:5" ht="18" customHeight="1">
      <c r="A182" s="8">
        <v>1</v>
      </c>
      <c r="B182" s="60" t="s">
        <v>47</v>
      </c>
      <c r="C182" s="62" t="s">
        <v>626</v>
      </c>
      <c r="D182" s="78" t="s">
        <v>2435</v>
      </c>
      <c r="E182" s="5" t="str">
        <f t="shared" si="2"/>
        <v>數與量-3-n-05-2分辨除法算式中「被除數」、「除數」、「商」及「餘數」的位置。</v>
      </c>
    </row>
    <row r="183" spans="1:5" ht="18" customHeight="1">
      <c r="A183" s="8">
        <v>1</v>
      </c>
      <c r="B183" s="60" t="s">
        <v>47</v>
      </c>
      <c r="C183" s="62" t="s">
        <v>627</v>
      </c>
      <c r="D183" s="78" t="s">
        <v>2436</v>
      </c>
      <c r="E183" s="5" t="str">
        <f t="shared" si="2"/>
        <v>數與量-3-n-05-3使用÷、＝做橫式紀錄以解決生活中的問題。</v>
      </c>
    </row>
    <row r="184" spans="1:5" ht="18" customHeight="1">
      <c r="A184" s="8">
        <v>1</v>
      </c>
      <c r="B184" s="60" t="s">
        <v>47</v>
      </c>
      <c r="C184" s="62" t="s">
        <v>628</v>
      </c>
      <c r="D184" s="78" t="s">
        <v>2437</v>
      </c>
      <c r="E184" s="5" t="str">
        <f t="shared" si="2"/>
        <v>數與量-3-n-05-4由分裝與平分的具體活動中，察覺除法與乘法(倍數)的關係。</v>
      </c>
    </row>
    <row r="185" spans="1:5" ht="18" customHeight="1">
      <c r="A185" s="8">
        <v>1</v>
      </c>
      <c r="B185" s="60" t="s">
        <v>47</v>
      </c>
      <c r="C185" s="62" t="s">
        <v>629</v>
      </c>
      <c r="D185" s="78" t="s">
        <v>630</v>
      </c>
      <c r="E185" s="5" t="str">
        <f t="shared" si="2"/>
        <v>數與量-3-n-06-1運用九九乘法的經驗估算除式中的「商」。</v>
      </c>
    </row>
    <row r="186" spans="1:5" ht="18" customHeight="1">
      <c r="A186" s="8">
        <v>1</v>
      </c>
      <c r="B186" s="60" t="s">
        <v>47</v>
      </c>
      <c r="C186" s="62" t="s">
        <v>631</v>
      </c>
      <c r="D186" s="78" t="s">
        <v>2438</v>
      </c>
      <c r="E186" s="5" t="str">
        <f t="shared" si="2"/>
        <v>數與量-3-n-06-2熟練二位數除以一位數，商為一位數的直式計算。(整除)。</v>
      </c>
    </row>
    <row r="187" spans="1:5" ht="18" customHeight="1">
      <c r="A187" s="8">
        <v>1</v>
      </c>
      <c r="B187" s="60" t="s">
        <v>47</v>
      </c>
      <c r="C187" s="62" t="s">
        <v>632</v>
      </c>
      <c r="D187" s="78" t="s">
        <v>2439</v>
      </c>
      <c r="E187" s="5" t="str">
        <f t="shared" si="2"/>
        <v>數與量-3-n-06-3熟練二位數除以一位數，商為一位數且有餘數的直式計算。</v>
      </c>
    </row>
    <row r="188" spans="1:5" ht="18" customHeight="1">
      <c r="A188" s="8">
        <v>1</v>
      </c>
      <c r="B188" s="60" t="s">
        <v>47</v>
      </c>
      <c r="C188" s="62" t="s">
        <v>633</v>
      </c>
      <c r="D188" s="78" t="s">
        <v>2440</v>
      </c>
      <c r="E188" s="5" t="str">
        <f t="shared" si="2"/>
        <v>數與量-3-n-06-4熟練二位數除以一位數，商為二位數的直式計算。(整除)。</v>
      </c>
    </row>
    <row r="189" spans="1:5" ht="18" customHeight="1">
      <c r="A189" s="8">
        <v>1</v>
      </c>
      <c r="B189" s="60" t="s">
        <v>47</v>
      </c>
      <c r="C189" s="62" t="s">
        <v>633</v>
      </c>
      <c r="D189" s="78" t="s">
        <v>2441</v>
      </c>
      <c r="E189" s="5" t="str">
        <f t="shared" si="2"/>
        <v>數與量-3-n-06-4熟練二位數除以一位數，商為二位數且有餘數的直式計算。</v>
      </c>
    </row>
    <row r="190" spans="1:5" ht="18" customHeight="1">
      <c r="A190" s="8">
        <v>1</v>
      </c>
      <c r="B190" s="60" t="s">
        <v>47</v>
      </c>
      <c r="C190" s="62" t="s">
        <v>634</v>
      </c>
      <c r="D190" s="78" t="s">
        <v>2442</v>
      </c>
      <c r="E190" s="5" t="str">
        <f t="shared" si="2"/>
        <v>數與量-3-n-06-5熟練三位數除以一位數，商為三位數的直式計算。(整除)。</v>
      </c>
    </row>
    <row r="191" spans="1:5" ht="18" customHeight="1">
      <c r="A191" s="8">
        <v>1</v>
      </c>
      <c r="B191" s="60" t="s">
        <v>47</v>
      </c>
      <c r="C191" s="62" t="s">
        <v>635</v>
      </c>
      <c r="D191" s="78" t="s">
        <v>2443</v>
      </c>
      <c r="E191" s="5" t="str">
        <f t="shared" si="2"/>
        <v>數與量-3-n-06-6熟練三位數除以一位數，商為三位數且有餘數的直式計算。</v>
      </c>
    </row>
    <row r="192" spans="1:5" ht="18" customHeight="1">
      <c r="A192" s="8">
        <v>1</v>
      </c>
      <c r="B192" s="60" t="s">
        <v>47</v>
      </c>
      <c r="C192" s="62" t="s">
        <v>636</v>
      </c>
      <c r="D192" s="78" t="s">
        <v>2444</v>
      </c>
      <c r="E192" s="5" t="str">
        <f t="shared" si="2"/>
        <v>數與量-3-n-06-7熟練三位數除以一位數，商為二位數的直式計算。(整除)。</v>
      </c>
    </row>
    <row r="193" spans="1:5" ht="18" customHeight="1">
      <c r="A193" s="8">
        <v>1</v>
      </c>
      <c r="B193" s="60" t="s">
        <v>47</v>
      </c>
      <c r="C193" s="62" t="s">
        <v>637</v>
      </c>
      <c r="D193" s="78" t="s">
        <v>2445</v>
      </c>
      <c r="E193" s="5" t="str">
        <f t="shared" si="2"/>
        <v>數與量-3-n-06-8熟練三位數除以一位數，商為二位數且有餘數的直式計算。</v>
      </c>
    </row>
    <row r="194" spans="1:5" ht="18" customHeight="1">
      <c r="A194" s="8">
        <v>1</v>
      </c>
      <c r="B194" s="60" t="s">
        <v>47</v>
      </c>
      <c r="C194" s="62" t="s">
        <v>638</v>
      </c>
      <c r="D194" s="78" t="s">
        <v>2446</v>
      </c>
      <c r="E194" s="5" t="str">
        <f t="shared" ref="E194:E257" si="3">B194&amp;"-"&amp;C194&amp;D194</f>
        <v>數與量-3-n-07-1用兩步驟加法和除法計算來解決生活中的問題(不含併式)。</v>
      </c>
    </row>
    <row r="195" spans="1:5" ht="18" customHeight="1">
      <c r="A195" s="8">
        <v>1</v>
      </c>
      <c r="B195" s="60" t="s">
        <v>47</v>
      </c>
      <c r="C195" s="62" t="s">
        <v>639</v>
      </c>
      <c r="D195" s="78" t="s">
        <v>2447</v>
      </c>
      <c r="E195" s="5" t="str">
        <f t="shared" si="3"/>
        <v>數與量-3-n-07-2用兩步驟減法和除法計算來解決生活中的問題(不含併式)。</v>
      </c>
    </row>
    <row r="196" spans="1:5" ht="18" customHeight="1">
      <c r="A196" s="8">
        <v>1</v>
      </c>
      <c r="B196" s="60" t="s">
        <v>47</v>
      </c>
      <c r="C196" s="62" t="s">
        <v>640</v>
      </c>
      <c r="D196" s="78" t="s">
        <v>2448</v>
      </c>
      <c r="E196" s="5" t="str">
        <f t="shared" si="3"/>
        <v>數與量-3-n-08-1用連乘計算（三個一位數）來解決生活中的兩步驟問題(不含併式)。</v>
      </c>
    </row>
    <row r="197" spans="1:5" ht="18" customHeight="1">
      <c r="A197" s="8">
        <v>1</v>
      </c>
      <c r="B197" s="60" t="s">
        <v>47</v>
      </c>
      <c r="C197" s="62" t="s">
        <v>641</v>
      </c>
      <c r="D197" s="78" t="s">
        <v>2449</v>
      </c>
      <c r="E197" s="5" t="str">
        <f t="shared" si="3"/>
        <v>數與量-3-n-08-2用連乘(兩個一位數，一個為二位數或三位數；兩數的積＜1000)計算來解決生活中的兩步驟問題(不含併式)。</v>
      </c>
    </row>
    <row r="198" spans="1:5" ht="18" customHeight="1">
      <c r="A198" s="8">
        <v>1</v>
      </c>
      <c r="B198" s="60" t="s">
        <v>47</v>
      </c>
      <c r="C198" s="62" t="s">
        <v>642</v>
      </c>
      <c r="D198" s="78" t="s">
        <v>2450</v>
      </c>
      <c r="E198" s="5" t="str">
        <f t="shared" si="3"/>
        <v>數與量-3-n-09-1透過長度測量的經驗，辨識數線上各點所代表的意義。</v>
      </c>
    </row>
    <row r="199" spans="1:5" ht="18" customHeight="1">
      <c r="A199" s="8">
        <v>1</v>
      </c>
      <c r="B199" s="60" t="s">
        <v>47</v>
      </c>
      <c r="C199" s="62" t="s">
        <v>643</v>
      </c>
      <c r="D199" s="78" t="s">
        <v>2451</v>
      </c>
      <c r="E199" s="5" t="str">
        <f t="shared" si="3"/>
        <v>數與量-3-n-09-2標記數線上各點的數值(整數值)。</v>
      </c>
    </row>
    <row r="200" spans="1:5" ht="18" customHeight="1">
      <c r="A200" s="8">
        <v>1</v>
      </c>
      <c r="B200" s="60" t="s">
        <v>47</v>
      </c>
      <c r="C200" s="62" t="s">
        <v>644</v>
      </c>
      <c r="D200" s="78" t="s">
        <v>2452</v>
      </c>
      <c r="E200" s="5" t="str">
        <f t="shared" si="3"/>
        <v>數與量-3-n-09-3標記數線上各點的數值(一位小數)。</v>
      </c>
    </row>
    <row r="201" spans="1:5" ht="18" customHeight="1">
      <c r="A201" s="8">
        <v>1</v>
      </c>
      <c r="B201" s="60" t="s">
        <v>47</v>
      </c>
      <c r="C201" s="62" t="s">
        <v>645</v>
      </c>
      <c r="D201" s="78" t="s">
        <v>2453</v>
      </c>
      <c r="E201" s="5" t="str">
        <f t="shared" si="3"/>
        <v>數與量-3-n-09-4分辨數線上數的大小（愈右邊的數愈大，愈左邊的數愈小）。</v>
      </c>
    </row>
    <row r="202" spans="1:5" ht="18" customHeight="1">
      <c r="A202" s="8">
        <v>1</v>
      </c>
      <c r="B202" s="60" t="s">
        <v>47</v>
      </c>
      <c r="C202" s="62" t="s">
        <v>646</v>
      </c>
      <c r="D202" s="78" t="s">
        <v>2454</v>
      </c>
      <c r="E202" s="5" t="str">
        <f t="shared" si="3"/>
        <v>數與量-3-n-09-5運用線段圖協助解決生活中加減的問題。</v>
      </c>
    </row>
    <row r="203" spans="1:5" ht="18" customHeight="1">
      <c r="A203" s="8">
        <v>1</v>
      </c>
      <c r="B203" s="60" t="s">
        <v>47</v>
      </c>
      <c r="C203" s="62" t="s">
        <v>647</v>
      </c>
      <c r="D203" s="78" t="s">
        <v>2455</v>
      </c>
      <c r="E203" s="5" t="str">
        <f t="shared" si="3"/>
        <v>數與量-3-n-10-1做三位數的估算(近整百的數)。</v>
      </c>
    </row>
    <row r="204" spans="1:5" ht="18" customHeight="1">
      <c r="A204" s="8">
        <v>1</v>
      </c>
      <c r="B204" s="60" t="s">
        <v>47</v>
      </c>
      <c r="C204" s="62" t="s">
        <v>648</v>
      </c>
      <c r="D204" s="78" t="s">
        <v>2456</v>
      </c>
      <c r="E204" s="5" t="str">
        <f t="shared" si="3"/>
        <v>數與量-3-n-10-2做三位數加法估算並找出接近的值。</v>
      </c>
    </row>
    <row r="205" spans="1:5" ht="18" customHeight="1">
      <c r="A205" s="8">
        <v>1</v>
      </c>
      <c r="B205" s="60" t="s">
        <v>47</v>
      </c>
      <c r="C205" s="62" t="s">
        <v>649</v>
      </c>
      <c r="D205" s="78" t="s">
        <v>2457</v>
      </c>
      <c r="E205" s="5" t="str">
        <f t="shared" si="3"/>
        <v>數與量-3-n-10-3做三位數減法估算並找出接近的值。</v>
      </c>
    </row>
    <row r="206" spans="1:5" ht="18" customHeight="1">
      <c r="A206" s="8">
        <v>1</v>
      </c>
      <c r="B206" s="60" t="s">
        <v>47</v>
      </c>
      <c r="C206" s="62" t="s">
        <v>650</v>
      </c>
      <c r="D206" s="78" t="s">
        <v>2458</v>
      </c>
      <c r="E206" s="5" t="str">
        <f t="shared" si="3"/>
        <v>數與量-3-n-11-1解釋等分(平分)的意思。</v>
      </c>
    </row>
    <row r="207" spans="1:5" ht="18" customHeight="1">
      <c r="A207" s="8">
        <v>1</v>
      </c>
      <c r="B207" s="60" t="s">
        <v>47</v>
      </c>
      <c r="C207" s="62" t="s">
        <v>651</v>
      </c>
      <c r="D207" s="78" t="s">
        <v>2459</v>
      </c>
      <c r="E207" s="5" t="str">
        <f t="shared" si="3"/>
        <v>數與量-3-n-11-2在具體操作活動中，區辨物品是否等分(平分)。</v>
      </c>
    </row>
    <row r="208" spans="1:5" ht="18" customHeight="1">
      <c r="A208" s="8">
        <v>1</v>
      </c>
      <c r="B208" s="60" t="s">
        <v>47</v>
      </c>
      <c r="C208" s="62" t="s">
        <v>652</v>
      </c>
      <c r="D208" s="78" t="s">
        <v>2460</v>
      </c>
      <c r="E208" s="5" t="str">
        <f t="shared" si="3"/>
        <v>數與量-3-n-11-3在平分的具體活動中，分辨「分子」與「分母」所代表的意義。</v>
      </c>
    </row>
    <row r="209" spans="1:5" ht="18" customHeight="1">
      <c r="A209" s="8">
        <v>1</v>
      </c>
      <c r="B209" s="60" t="s">
        <v>47</v>
      </c>
      <c r="C209" s="62" t="s">
        <v>653</v>
      </c>
      <c r="D209" s="78" t="s">
        <v>2461</v>
      </c>
      <c r="E209" s="5" t="str">
        <f t="shared" si="3"/>
        <v>數與量-3-n-11-4認讀分數(分母小於12)。</v>
      </c>
    </row>
    <row r="210" spans="1:5" ht="18" customHeight="1">
      <c r="A210" s="8">
        <v>1</v>
      </c>
      <c r="B210" s="60" t="s">
        <v>47</v>
      </c>
      <c r="C210" s="62" t="s">
        <v>654</v>
      </c>
      <c r="D210" s="78" t="s">
        <v>2462</v>
      </c>
      <c r="E210" s="5" t="str">
        <f t="shared" si="3"/>
        <v>數與量-3-n-11-5寫出指定的分數(分母小於12)。</v>
      </c>
    </row>
    <row r="211" spans="1:5" ht="18" customHeight="1">
      <c r="A211" s="8">
        <v>1</v>
      </c>
      <c r="B211" s="60" t="s">
        <v>47</v>
      </c>
      <c r="C211" s="62" t="s">
        <v>655</v>
      </c>
      <c r="D211" s="78" t="s">
        <v>2463</v>
      </c>
      <c r="E211" s="5" t="str">
        <f t="shared" si="3"/>
        <v>數與量-3-n-11-6按照順序唱數分數(分母小於12)。</v>
      </c>
    </row>
    <row r="212" spans="1:5" ht="18" customHeight="1">
      <c r="A212" s="8">
        <v>1</v>
      </c>
      <c r="B212" s="60" t="s">
        <v>47</v>
      </c>
      <c r="C212" s="62" t="s">
        <v>656</v>
      </c>
      <c r="D212" s="78" t="s">
        <v>2464</v>
      </c>
      <c r="E212" s="5" t="str">
        <f t="shared" si="3"/>
        <v>數與量-3-n-11-7以分數(分母小於12)表示相對應的分量。</v>
      </c>
    </row>
    <row r="213" spans="1:5" ht="18" customHeight="1">
      <c r="A213" s="8">
        <v>1</v>
      </c>
      <c r="B213" s="60" t="s">
        <v>47</v>
      </c>
      <c r="C213" s="62" t="s">
        <v>657</v>
      </c>
      <c r="D213" s="78" t="s">
        <v>2465</v>
      </c>
      <c r="E213" s="5" t="str">
        <f t="shared" si="3"/>
        <v>數與量-3-n-11-8比較同分母(分母小於12)分數的大小。</v>
      </c>
    </row>
    <row r="214" spans="1:5" ht="18" customHeight="1">
      <c r="A214" s="8">
        <v>1</v>
      </c>
      <c r="B214" s="60" t="s">
        <v>47</v>
      </c>
      <c r="C214" s="62" t="s">
        <v>658</v>
      </c>
      <c r="D214" s="78" t="s">
        <v>2466</v>
      </c>
      <c r="E214" s="5" t="str">
        <f t="shared" si="3"/>
        <v>數與量-3-n-11-9解決生活中同分母(分母小於12)的分數加減問題。</v>
      </c>
    </row>
    <row r="215" spans="1:5" ht="18" customHeight="1">
      <c r="A215" s="8">
        <v>1</v>
      </c>
      <c r="B215" s="60" t="s">
        <v>47</v>
      </c>
      <c r="C215" s="62" t="s">
        <v>659</v>
      </c>
      <c r="D215" s="78" t="s">
        <v>2467</v>
      </c>
      <c r="E215" s="5" t="str">
        <f t="shared" si="3"/>
        <v>數與量-3-n-12-1認讀一位小數。</v>
      </c>
    </row>
    <row r="216" spans="1:5" ht="18" customHeight="1">
      <c r="A216" s="8">
        <v>1</v>
      </c>
      <c r="B216" s="60" t="s">
        <v>47</v>
      </c>
      <c r="C216" s="62" t="s">
        <v>660</v>
      </c>
      <c r="D216" s="78" t="s">
        <v>2468</v>
      </c>
      <c r="E216" s="5" t="str">
        <f t="shared" si="3"/>
        <v>數與量-3-n-12-2寫出一位小數。</v>
      </c>
    </row>
    <row r="217" spans="1:5" ht="18" customHeight="1">
      <c r="A217" s="8">
        <v>1</v>
      </c>
      <c r="B217" s="60" t="s">
        <v>47</v>
      </c>
      <c r="C217" s="62" t="s">
        <v>661</v>
      </c>
      <c r="D217" s="78" t="s">
        <v>2469</v>
      </c>
      <c r="E217" s="5" t="str">
        <f t="shared" si="3"/>
        <v>數與量-3-n-12-3分辨「十分位」與「個位」的關係。</v>
      </c>
    </row>
    <row r="218" spans="1:5" ht="18" customHeight="1">
      <c r="A218" s="8">
        <v>1</v>
      </c>
      <c r="B218" s="60" t="s">
        <v>47</v>
      </c>
      <c r="C218" s="62" t="s">
        <v>662</v>
      </c>
      <c r="D218" s="78" t="s">
        <v>2470</v>
      </c>
      <c r="E218" s="5" t="str">
        <f t="shared" si="3"/>
        <v>數與量-3-n-12-4比較整數相同，十分位不同之一位小數的大小。</v>
      </c>
    </row>
    <row r="219" spans="1:5" ht="18" customHeight="1">
      <c r="A219" s="8">
        <v>1</v>
      </c>
      <c r="B219" s="60" t="s">
        <v>47</v>
      </c>
      <c r="C219" s="62" t="s">
        <v>663</v>
      </c>
      <c r="D219" s="78" t="s">
        <v>2471</v>
      </c>
      <c r="E219" s="5" t="str">
        <f t="shared" si="3"/>
        <v>數與量-3-n-12-5比較整數不同，十分位相同之一位小數的大小。</v>
      </c>
    </row>
    <row r="220" spans="1:5" ht="18" customHeight="1">
      <c r="A220" s="8">
        <v>1</v>
      </c>
      <c r="B220" s="60" t="s">
        <v>47</v>
      </c>
      <c r="C220" s="62" t="s">
        <v>664</v>
      </c>
      <c r="D220" s="78" t="s">
        <v>2472</v>
      </c>
      <c r="E220" s="5" t="str">
        <f t="shared" si="3"/>
        <v>數與量-3-n-12-6比較整數與十分位均不同之一位小數的大小。</v>
      </c>
    </row>
    <row r="221" spans="1:5" ht="18" customHeight="1">
      <c r="A221" s="8">
        <v>1</v>
      </c>
      <c r="B221" s="60" t="s">
        <v>47</v>
      </c>
      <c r="C221" s="62" t="s">
        <v>665</v>
      </c>
      <c r="D221" s="78" t="s">
        <v>2473</v>
      </c>
      <c r="E221" s="5" t="str">
        <f t="shared" si="3"/>
        <v>數與量-3-n-12-7演算一位小數(整數兩位)加法計算。</v>
      </c>
    </row>
    <row r="222" spans="1:5" ht="18" customHeight="1">
      <c r="A222" s="8">
        <v>1</v>
      </c>
      <c r="B222" s="60" t="s">
        <v>47</v>
      </c>
      <c r="C222" s="62" t="s">
        <v>666</v>
      </c>
      <c r="D222" s="78" t="s">
        <v>2474</v>
      </c>
      <c r="E222" s="5" t="str">
        <f t="shared" si="3"/>
        <v>數與量-3-n-12-8演算一位小數(整數兩位)減法計算。</v>
      </c>
    </row>
    <row r="223" spans="1:5" ht="18" customHeight="1">
      <c r="A223" s="8">
        <v>1</v>
      </c>
      <c r="B223" s="60" t="s">
        <v>47</v>
      </c>
      <c r="C223" s="62" t="s">
        <v>667</v>
      </c>
      <c r="D223" s="78" t="s">
        <v>2475</v>
      </c>
      <c r="E223" s="5" t="str">
        <f t="shared" si="3"/>
        <v>數與量-3-n-13-1分辨時間單位「日」與「時」的關係。</v>
      </c>
    </row>
    <row r="224" spans="1:5" ht="18" customHeight="1">
      <c r="A224" s="8">
        <v>1</v>
      </c>
      <c r="B224" s="60" t="s">
        <v>47</v>
      </c>
      <c r="C224" s="62" t="s">
        <v>668</v>
      </c>
      <c r="D224" s="78" t="s">
        <v>2476</v>
      </c>
      <c r="E224" s="5" t="str">
        <f t="shared" si="3"/>
        <v>數與量-3-n-13-2分辨時間單位「時」與「分」的關係。</v>
      </c>
    </row>
    <row r="225" spans="1:5" ht="18" customHeight="1">
      <c r="A225" s="8">
        <v>1</v>
      </c>
      <c r="B225" s="60" t="s">
        <v>47</v>
      </c>
      <c r="C225" s="62" t="s">
        <v>669</v>
      </c>
      <c r="D225" s="78" t="s">
        <v>2477</v>
      </c>
      <c r="E225" s="5" t="str">
        <f t="shared" si="3"/>
        <v>數與量-3-n-13-3分辨時間單位「分」與「秒」的關係。</v>
      </c>
    </row>
    <row r="226" spans="1:5" ht="18" customHeight="1">
      <c r="A226" s="8">
        <v>1</v>
      </c>
      <c r="B226" s="60" t="s">
        <v>47</v>
      </c>
      <c r="C226" s="62" t="s">
        <v>670</v>
      </c>
      <c r="D226" s="78" t="s">
        <v>2478</v>
      </c>
      <c r="E226" s="5" t="str">
        <f t="shared" si="3"/>
        <v>數與量-3-n-13-4進行同單位時間量的加減計算。</v>
      </c>
    </row>
    <row r="227" spans="1:5" ht="18" customHeight="1">
      <c r="A227" s="8">
        <v>1</v>
      </c>
      <c r="B227" s="60" t="s">
        <v>47</v>
      </c>
      <c r="C227" s="62" t="s">
        <v>671</v>
      </c>
      <c r="D227" s="78" t="s">
        <v>2479</v>
      </c>
      <c r="E227" s="5" t="str">
        <f t="shared" si="3"/>
        <v>數與量-3-n-13-5進行時、分複名數的加法計算(不進位)。</v>
      </c>
    </row>
    <row r="228" spans="1:5" ht="18" customHeight="1">
      <c r="A228" s="8">
        <v>1</v>
      </c>
      <c r="B228" s="60" t="s">
        <v>47</v>
      </c>
      <c r="C228" s="62" t="s">
        <v>672</v>
      </c>
      <c r="D228" s="78" t="s">
        <v>2480</v>
      </c>
      <c r="E228" s="5" t="str">
        <f t="shared" si="3"/>
        <v>數與量-3-n-13-6進行時、分複名數的減法計算(不退位)。</v>
      </c>
    </row>
    <row r="229" spans="1:5" ht="18" customHeight="1">
      <c r="A229" s="8">
        <v>1</v>
      </c>
      <c r="B229" s="60" t="s">
        <v>47</v>
      </c>
      <c r="C229" s="62" t="s">
        <v>673</v>
      </c>
      <c r="D229" s="78" t="s">
        <v>2481</v>
      </c>
      <c r="E229" s="5" t="str">
        <f t="shared" si="3"/>
        <v>數與量-3-n-13-7分辨12時制與24時制的關係。</v>
      </c>
    </row>
    <row r="230" spans="1:5" ht="18" customHeight="1">
      <c r="A230" s="8">
        <v>1</v>
      </c>
      <c r="B230" s="60" t="s">
        <v>47</v>
      </c>
      <c r="C230" s="62" t="s">
        <v>674</v>
      </c>
      <c r="D230" s="78" t="s">
        <v>2482</v>
      </c>
      <c r="E230" s="5" t="str">
        <f t="shared" si="3"/>
        <v>數與量-3-n-14-1用長度單位「毫米」進行實測、估測與計算。</v>
      </c>
    </row>
    <row r="231" spans="1:5" ht="18" customHeight="1">
      <c r="A231" s="8">
        <v>1</v>
      </c>
      <c r="B231" s="60" t="s">
        <v>47</v>
      </c>
      <c r="C231" s="62" t="s">
        <v>675</v>
      </c>
      <c r="D231" s="78" t="s">
        <v>2483</v>
      </c>
      <c r="E231" s="5" t="str">
        <f t="shared" si="3"/>
        <v>數與量-3-n-14-2分辨長度單位「公分」與「毫米」的關係。</v>
      </c>
    </row>
    <row r="232" spans="1:5" ht="18" customHeight="1">
      <c r="A232" s="8">
        <v>1</v>
      </c>
      <c r="B232" s="60" t="s">
        <v>47</v>
      </c>
      <c r="C232" s="62" t="s">
        <v>676</v>
      </c>
      <c r="D232" s="78" t="s">
        <v>2484</v>
      </c>
      <c r="E232" s="5" t="str">
        <f t="shared" si="3"/>
        <v>數與量-3-n-14-3分辨長度單位「公尺」與「毫米」的關係。</v>
      </c>
    </row>
    <row r="233" spans="1:5" ht="18" customHeight="1">
      <c r="A233" s="8">
        <v>1</v>
      </c>
      <c r="B233" s="60" t="s">
        <v>47</v>
      </c>
      <c r="C233" s="62" t="s">
        <v>677</v>
      </c>
      <c r="D233" s="78" t="s">
        <v>2485</v>
      </c>
      <c r="E233" s="5" t="str">
        <f t="shared" si="3"/>
        <v>數與量-3-n-14-4分辨長度單位「公尺」與「公分」的關係。</v>
      </c>
    </row>
    <row r="234" spans="1:5" ht="18" customHeight="1">
      <c r="A234" s="8">
        <v>1</v>
      </c>
      <c r="B234" s="60" t="s">
        <v>47</v>
      </c>
      <c r="C234" s="62" t="s">
        <v>678</v>
      </c>
      <c r="D234" s="78" t="s">
        <v>2486</v>
      </c>
      <c r="E234" s="5" t="str">
        <f t="shared" si="3"/>
        <v>數與量-3-n-15-1用容量單位「公升」進行實測、估測與計算。</v>
      </c>
    </row>
    <row r="235" spans="1:5" ht="18" customHeight="1">
      <c r="A235" s="8">
        <v>1</v>
      </c>
      <c r="B235" s="60" t="s">
        <v>47</v>
      </c>
      <c r="C235" s="62" t="s">
        <v>679</v>
      </c>
      <c r="D235" s="78" t="s">
        <v>2487</v>
      </c>
      <c r="E235" s="5" t="str">
        <f t="shared" si="3"/>
        <v>數與量-3-n-15-2用容量單位「毫公升」(簡稱「毫升」)進行實測、估測與計算。</v>
      </c>
    </row>
    <row r="236" spans="1:5" ht="18" customHeight="1">
      <c r="A236" s="8">
        <v>1</v>
      </c>
      <c r="B236" s="60" t="s">
        <v>47</v>
      </c>
      <c r="C236" s="62" t="s">
        <v>679</v>
      </c>
      <c r="D236" s="78" t="s">
        <v>2488</v>
      </c>
      <c r="E236" s="5" t="str">
        <f t="shared" si="3"/>
        <v>數與量-3-n-15-2分辨容量單位「公升」與「毫公升」的關係。</v>
      </c>
    </row>
    <row r="237" spans="1:5" ht="18" customHeight="1">
      <c r="A237" s="8">
        <v>1</v>
      </c>
      <c r="B237" s="60" t="s">
        <v>47</v>
      </c>
      <c r="C237" s="62" t="s">
        <v>680</v>
      </c>
      <c r="D237" s="78" t="s">
        <v>2489</v>
      </c>
      <c r="E237" s="5" t="str">
        <f t="shared" si="3"/>
        <v>數與量-3-n-16-1用重量單位「公斤」進行實測、估測與計算。</v>
      </c>
    </row>
    <row r="238" spans="1:5" ht="18" customHeight="1">
      <c r="A238" s="8">
        <v>1</v>
      </c>
      <c r="B238" s="60" t="s">
        <v>47</v>
      </c>
      <c r="C238" s="62" t="s">
        <v>681</v>
      </c>
      <c r="D238" s="78" t="s">
        <v>2490</v>
      </c>
      <c r="E238" s="5" t="str">
        <f t="shared" si="3"/>
        <v>數與量-3-n-16-2用重量單位「公克」進行實測、估測與計算。</v>
      </c>
    </row>
    <row r="239" spans="1:5" ht="18" customHeight="1">
      <c r="A239" s="8">
        <v>1</v>
      </c>
      <c r="B239" s="60" t="s">
        <v>47</v>
      </c>
      <c r="C239" s="62" t="s">
        <v>681</v>
      </c>
      <c r="D239" s="78" t="s">
        <v>2491</v>
      </c>
      <c r="E239" s="5" t="str">
        <f t="shared" si="3"/>
        <v>數與量-3-n-16-2分辨重量單位「公斤」與「公克」的關係。</v>
      </c>
    </row>
    <row r="240" spans="1:5" ht="18" customHeight="1">
      <c r="A240" s="8">
        <v>1</v>
      </c>
      <c r="B240" s="60" t="s">
        <v>47</v>
      </c>
      <c r="C240" s="62" t="s">
        <v>682</v>
      </c>
      <c r="D240" s="78" t="s">
        <v>2492</v>
      </c>
      <c r="E240" s="5" t="str">
        <f t="shared" si="3"/>
        <v>數與量-3-n-17-1辨識「角」由頂點與兩邊所構成。</v>
      </c>
    </row>
    <row r="241" spans="1:5" ht="18" customHeight="1">
      <c r="A241" s="8">
        <v>1</v>
      </c>
      <c r="B241" s="60" t="s">
        <v>47</v>
      </c>
      <c r="C241" s="62" t="s">
        <v>683</v>
      </c>
      <c r="D241" s="78" t="s">
        <v>2493</v>
      </c>
      <c r="E241" s="5" t="str">
        <f t="shared" si="3"/>
        <v>數與量-3-n-17-2使用直尺、三角板等辨識出「直角」。</v>
      </c>
    </row>
    <row r="242" spans="1:5" ht="18" customHeight="1">
      <c r="A242" s="8">
        <v>1</v>
      </c>
      <c r="B242" s="60" t="s">
        <v>47</v>
      </c>
      <c r="C242" s="62" t="s">
        <v>684</v>
      </c>
      <c r="D242" s="78" t="s">
        <v>2494</v>
      </c>
      <c r="E242" s="5" t="str">
        <f t="shared" si="3"/>
        <v>數與量-3-n-17-3以直接比較的方式比較角的大小。</v>
      </c>
    </row>
    <row r="243" spans="1:5" ht="18" customHeight="1">
      <c r="A243" s="8">
        <v>1</v>
      </c>
      <c r="B243" s="60" t="s">
        <v>47</v>
      </c>
      <c r="C243" s="62" t="s">
        <v>685</v>
      </c>
      <c r="D243" s="78" t="s">
        <v>2495</v>
      </c>
      <c r="E243" s="5" t="str">
        <f t="shared" si="3"/>
        <v>數與量-3-n-17-4區別某角與直角的大小關係。</v>
      </c>
    </row>
    <row r="244" spans="1:5" ht="18" customHeight="1">
      <c r="A244" s="8">
        <v>1</v>
      </c>
      <c r="B244" s="60" t="s">
        <v>47</v>
      </c>
      <c r="C244" s="62" t="s">
        <v>686</v>
      </c>
      <c r="D244" s="78" t="s">
        <v>2496</v>
      </c>
      <c r="E244" s="5" t="str">
        <f t="shared" si="3"/>
        <v>數與量-3-n-18-1辨識面積單位「平方公分」。</v>
      </c>
    </row>
    <row r="245" spans="1:5" ht="18" customHeight="1">
      <c r="A245" s="8">
        <v>1</v>
      </c>
      <c r="B245" s="60" t="s">
        <v>47</v>
      </c>
      <c r="C245" s="62" t="s">
        <v>687</v>
      </c>
      <c r="D245" s="78" t="s">
        <v>2497</v>
      </c>
      <c r="E245" s="5" t="str">
        <f t="shared" si="3"/>
        <v>數與量-3-n-18-2操作平方公分板，點數出簡易幾何圖形的面積。</v>
      </c>
    </row>
    <row r="246" spans="1:5" ht="18" customHeight="1">
      <c r="A246" s="8">
        <v>1</v>
      </c>
      <c r="B246" s="60" t="s">
        <v>47</v>
      </c>
      <c r="C246" s="62" t="s">
        <v>688</v>
      </c>
      <c r="D246" s="78" t="s">
        <v>2498</v>
      </c>
      <c r="E246" s="5" t="str">
        <f t="shared" si="3"/>
        <v>數與量-3-n-18-3透過乘法計算平方公分板上長方形的面積。</v>
      </c>
    </row>
    <row r="247" spans="1:5" ht="18" customHeight="1">
      <c r="A247" s="8">
        <v>1</v>
      </c>
      <c r="B247" s="60" t="s">
        <v>47</v>
      </c>
      <c r="C247" s="62" t="s">
        <v>689</v>
      </c>
      <c r="D247" s="78" t="s">
        <v>2499</v>
      </c>
      <c r="E247" s="5" t="str">
        <f t="shared" si="3"/>
        <v>數與量-3-n-18-4透過圖形拼排，覺察兩個一樣的等腰直角三角形與正方形之間的關係。</v>
      </c>
    </row>
    <row r="248" spans="1:5" ht="18" customHeight="1">
      <c r="A248" s="8">
        <v>1</v>
      </c>
      <c r="B248" s="60" t="s">
        <v>47</v>
      </c>
      <c r="C248" s="62" t="s">
        <v>690</v>
      </c>
      <c r="D248" s="78" t="s">
        <v>2500</v>
      </c>
      <c r="E248" s="5" t="str">
        <f t="shared" si="3"/>
        <v>數與量-3-n-18-5透過圖形拼排，覺察兩個一樣的直角三角形與長方形之間的關係。</v>
      </c>
    </row>
    <row r="249" spans="1:5" ht="18" customHeight="1">
      <c r="A249" s="8">
        <v>2</v>
      </c>
      <c r="B249" s="60" t="s">
        <v>48</v>
      </c>
      <c r="C249" s="62" t="s">
        <v>691</v>
      </c>
      <c r="D249" s="78" t="s">
        <v>2501</v>
      </c>
      <c r="E249" s="5" t="str">
        <f t="shared" si="3"/>
        <v>空間與形狀-3-s-01-1辨認平面圖形的內部和外部。</v>
      </c>
    </row>
    <row r="250" spans="1:5" ht="18" customHeight="1">
      <c r="A250" s="8">
        <v>2</v>
      </c>
      <c r="B250" s="60" t="s">
        <v>48</v>
      </c>
      <c r="C250" s="62" t="s">
        <v>692</v>
      </c>
      <c r="D250" s="78" t="s">
        <v>2502</v>
      </c>
      <c r="E250" s="5" t="str">
        <f t="shared" si="3"/>
        <v>空間與形狀-3-s-01-2指認平面圖形的周界。</v>
      </c>
    </row>
    <row r="251" spans="1:5" ht="18" customHeight="1">
      <c r="A251" s="8">
        <v>2</v>
      </c>
      <c r="B251" s="60" t="s">
        <v>48</v>
      </c>
      <c r="C251" s="62" t="s">
        <v>693</v>
      </c>
      <c r="D251" s="78" t="s">
        <v>2503</v>
      </c>
      <c r="E251" s="5" t="str">
        <f t="shared" si="3"/>
        <v>空間與形狀-3-s-02-1辨識周長為平面圖形周界的長度。</v>
      </c>
    </row>
    <row r="252" spans="1:5" ht="18" customHeight="1">
      <c r="A252" s="8">
        <v>2</v>
      </c>
      <c r="B252" s="60" t="s">
        <v>48</v>
      </c>
      <c r="C252" s="62" t="s">
        <v>694</v>
      </c>
      <c r="D252" s="78" t="s">
        <v>2504</v>
      </c>
      <c r="E252" s="5" t="str">
        <f t="shared" si="3"/>
        <v>空間與形狀-3-s-02-2以線、繩子或適合的測量工具實際測量三角形、正方形、長方形等平面圖形的周長。</v>
      </c>
    </row>
    <row r="253" spans="1:5" ht="18" customHeight="1">
      <c r="A253" s="8">
        <v>2</v>
      </c>
      <c r="B253" s="60" t="s">
        <v>48</v>
      </c>
      <c r="C253" s="62" t="s">
        <v>695</v>
      </c>
      <c r="D253" s="78" t="s">
        <v>2505</v>
      </c>
      <c r="E253" s="5" t="str">
        <f t="shared" si="3"/>
        <v>空間與形狀-3-s-03-1辨識圓的「圓心」、「圓周」、「半徑」與「直徑」。</v>
      </c>
    </row>
    <row r="254" spans="1:5" ht="18" customHeight="1">
      <c r="A254" s="8">
        <v>2</v>
      </c>
      <c r="B254" s="60" t="s">
        <v>48</v>
      </c>
      <c r="C254" s="62" t="s">
        <v>696</v>
      </c>
      <c r="D254" s="78" t="s">
        <v>2506</v>
      </c>
      <c r="E254" s="5" t="str">
        <f t="shared" si="3"/>
        <v>空間與形狀-3-s-03-2察覺圓心與圓周上任一點的距離皆等長。</v>
      </c>
    </row>
    <row r="255" spans="1:5" ht="18" customHeight="1">
      <c r="A255" s="8">
        <v>2</v>
      </c>
      <c r="B255" s="60" t="s">
        <v>48</v>
      </c>
      <c r="C255" s="62" t="s">
        <v>697</v>
      </c>
      <c r="D255" s="78" t="s">
        <v>2507</v>
      </c>
      <c r="E255" s="5" t="str">
        <f t="shared" si="3"/>
        <v>空間與形狀-3-s-03-3察覺圓規的針尖處為「圓心」，筆尖與針尖的距離為「半徑」。</v>
      </c>
    </row>
    <row r="256" spans="1:5" ht="18" customHeight="1">
      <c r="A256" s="8">
        <v>2</v>
      </c>
      <c r="B256" s="60" t="s">
        <v>48</v>
      </c>
      <c r="C256" s="62" t="s">
        <v>698</v>
      </c>
      <c r="D256" s="78" t="s">
        <v>2508</v>
      </c>
      <c r="E256" s="5" t="str">
        <f t="shared" si="3"/>
        <v>空間與形狀-3-s-03-4正確且有效地使用圓規畫出指定的圓。</v>
      </c>
    </row>
    <row r="257" spans="1:5" ht="18" customHeight="1">
      <c r="A257" s="8">
        <v>2</v>
      </c>
      <c r="B257" s="60" t="s">
        <v>48</v>
      </c>
      <c r="C257" s="62" t="s">
        <v>699</v>
      </c>
      <c r="D257" s="78" t="s">
        <v>2492</v>
      </c>
      <c r="E257" s="5" t="str">
        <f t="shared" si="3"/>
        <v>空間與形狀-3-s-04-1辨識「角」由頂點與兩邊所構成。</v>
      </c>
    </row>
    <row r="258" spans="1:5" ht="18" customHeight="1">
      <c r="A258" s="8">
        <v>2</v>
      </c>
      <c r="B258" s="60" t="s">
        <v>48</v>
      </c>
      <c r="C258" s="62" t="s">
        <v>700</v>
      </c>
      <c r="D258" s="78" t="s">
        <v>2493</v>
      </c>
      <c r="E258" s="5" t="str">
        <f t="shared" ref="E258:E321" si="4">B258&amp;"-"&amp;C258&amp;D258</f>
        <v>空間與形狀-3-s-04-2使用直尺、三角板等辨識出「直角」。</v>
      </c>
    </row>
    <row r="259" spans="1:5" ht="18" customHeight="1">
      <c r="A259" s="8">
        <v>2</v>
      </c>
      <c r="B259" s="60" t="s">
        <v>48</v>
      </c>
      <c r="C259" s="62" t="s">
        <v>701</v>
      </c>
      <c r="D259" s="78" t="s">
        <v>2494</v>
      </c>
      <c r="E259" s="5" t="str">
        <f t="shared" si="4"/>
        <v>空間與形狀-3-s-04-3以直接比較的方式比較角的大小。</v>
      </c>
    </row>
    <row r="260" spans="1:5" ht="18" customHeight="1">
      <c r="A260" s="8">
        <v>2</v>
      </c>
      <c r="B260" s="60" t="s">
        <v>48</v>
      </c>
      <c r="C260" s="62" t="s">
        <v>702</v>
      </c>
      <c r="D260" s="78" t="s">
        <v>2509</v>
      </c>
      <c r="E260" s="5" t="str">
        <f t="shared" si="4"/>
        <v>空間與形狀-3-s-04-4辨別某角與直角的大小關係。</v>
      </c>
    </row>
    <row r="261" spans="1:5" ht="18" customHeight="1">
      <c r="A261" s="8">
        <v>2</v>
      </c>
      <c r="B261" s="60" t="s">
        <v>48</v>
      </c>
      <c r="C261" s="62" t="s">
        <v>703</v>
      </c>
      <c r="D261" s="78" t="s">
        <v>2496</v>
      </c>
      <c r="E261" s="5" t="str">
        <f t="shared" si="4"/>
        <v>空間與形狀-3-s-05-1辨識面積單位「平方公分」。</v>
      </c>
    </row>
    <row r="262" spans="1:5" ht="18" customHeight="1">
      <c r="A262" s="8">
        <v>2</v>
      </c>
      <c r="B262" s="60" t="s">
        <v>48</v>
      </c>
      <c r="C262" s="62" t="s">
        <v>704</v>
      </c>
      <c r="D262" s="78" t="s">
        <v>2497</v>
      </c>
      <c r="E262" s="5" t="str">
        <f t="shared" si="4"/>
        <v>空間與形狀-3-s-05-2操作平方公分板，點數出簡易幾何圖形的面積。</v>
      </c>
    </row>
    <row r="263" spans="1:5" ht="18" customHeight="1">
      <c r="A263" s="8">
        <v>2</v>
      </c>
      <c r="B263" s="60" t="s">
        <v>48</v>
      </c>
      <c r="C263" s="62" t="s">
        <v>705</v>
      </c>
      <c r="D263" s="78" t="s">
        <v>2498</v>
      </c>
      <c r="E263" s="5" t="str">
        <f t="shared" si="4"/>
        <v>空間與形狀-3-s-05-3透過乘法計算平方公分板上長方形的面積。</v>
      </c>
    </row>
    <row r="264" spans="1:5" ht="18" customHeight="1">
      <c r="A264" s="8">
        <v>2</v>
      </c>
      <c r="B264" s="60" t="s">
        <v>48</v>
      </c>
      <c r="C264" s="62" t="s">
        <v>706</v>
      </c>
      <c r="D264" s="78" t="s">
        <v>2499</v>
      </c>
      <c r="E264" s="5" t="str">
        <f t="shared" si="4"/>
        <v>空間與形狀-3-s-05-4透過圖形拼排，覺察兩個一樣的等腰直角三角形與正方形之間的關係。</v>
      </c>
    </row>
    <row r="265" spans="1:5" ht="18" customHeight="1">
      <c r="A265" s="8">
        <v>2</v>
      </c>
      <c r="B265" s="60" t="s">
        <v>48</v>
      </c>
      <c r="C265" s="62" t="s">
        <v>707</v>
      </c>
      <c r="D265" s="78" t="s">
        <v>2500</v>
      </c>
      <c r="E265" s="5" t="str">
        <f t="shared" si="4"/>
        <v>空間與形狀-3-s-05-5透過圖形拼排，覺察兩個一樣的直角三角形與長方形之間的關係。</v>
      </c>
    </row>
    <row r="266" spans="1:5" ht="18" customHeight="1">
      <c r="A266" s="8">
        <v>2</v>
      </c>
      <c r="B266" s="60" t="s">
        <v>48</v>
      </c>
      <c r="C266" s="62" t="s">
        <v>708</v>
      </c>
      <c r="D266" s="78" t="s">
        <v>2510</v>
      </c>
      <c r="E266" s="5" t="str">
        <f t="shared" si="4"/>
        <v>空間與形狀-3-s-06-1透過實際操作，將平面圖形分割成另一個已知的平面圖形。</v>
      </c>
    </row>
    <row r="267" spans="1:5" ht="18" customHeight="1">
      <c r="A267" s="8">
        <v>2</v>
      </c>
      <c r="B267" s="60" t="s">
        <v>48</v>
      </c>
      <c r="C267" s="62" t="s">
        <v>709</v>
      </c>
      <c r="D267" s="78" t="s">
        <v>710</v>
      </c>
      <c r="E267" s="5" t="str">
        <f t="shared" si="4"/>
        <v>空間與形狀-3-s-06-2透過平移、翻轉等操作，將已分割的平面圖形重組為另一已知的平面圖形。</v>
      </c>
    </row>
    <row r="268" spans="1:5" ht="18" customHeight="1">
      <c r="A268" s="8">
        <v>2</v>
      </c>
      <c r="B268" s="60" t="s">
        <v>48</v>
      </c>
      <c r="C268" s="62" t="s">
        <v>711</v>
      </c>
      <c r="D268" s="78" t="s">
        <v>2511</v>
      </c>
      <c r="E268" s="5" t="str">
        <f t="shared" si="4"/>
        <v>空間與形狀-3-s-07-1辨識四邊相等、且四角為直角的四邊形為正方形。</v>
      </c>
    </row>
    <row r="269" spans="1:5" ht="18" customHeight="1">
      <c r="A269" s="8">
        <v>2</v>
      </c>
      <c r="B269" s="60" t="s">
        <v>48</v>
      </c>
      <c r="C269" s="62" t="s">
        <v>712</v>
      </c>
      <c r="D269" s="78" t="s">
        <v>2512</v>
      </c>
      <c r="E269" s="5" t="str">
        <f t="shared" si="4"/>
        <v>空間與形狀-3-s-07-2辨識兩對邊相等、且四角為直角的四邊形為長方形。</v>
      </c>
    </row>
    <row r="270" spans="1:5" ht="18" customHeight="1">
      <c r="A270" s="8">
        <v>5</v>
      </c>
      <c r="B270" s="60" t="s">
        <v>89</v>
      </c>
      <c r="C270" s="62" t="s">
        <v>713</v>
      </c>
      <c r="D270" s="78" t="s">
        <v>2513</v>
      </c>
      <c r="E270" s="5" t="str">
        <f t="shared" si="4"/>
        <v>代數-3-a-01-1運用乘法解決被除數為未知數的問題。</v>
      </c>
    </row>
    <row r="271" spans="1:5" ht="18" customHeight="1">
      <c r="A271" s="8">
        <v>5</v>
      </c>
      <c r="B271" s="60" t="s">
        <v>89</v>
      </c>
      <c r="C271" s="62" t="s">
        <v>714</v>
      </c>
      <c r="D271" s="78" t="s">
        <v>2514</v>
      </c>
      <c r="E271" s="5" t="str">
        <f t="shared" si="4"/>
        <v>代數-3-a-01-2運用除法解決被乘數(或乘數，或除數)為未知數的問題。</v>
      </c>
    </row>
    <row r="272" spans="1:5" ht="18" customHeight="1">
      <c r="A272" s="8">
        <v>5</v>
      </c>
      <c r="B272" s="60" t="s">
        <v>89</v>
      </c>
      <c r="C272" s="62" t="s">
        <v>715</v>
      </c>
      <c r="D272" s="78" t="s">
        <v>2515</v>
      </c>
      <c r="E272" s="5" t="str">
        <f t="shared" si="4"/>
        <v>代數-3-a-01-3運用乘法或除法，對未知數進行驗算。</v>
      </c>
    </row>
    <row r="273" spans="1:5" ht="18" customHeight="1">
      <c r="A273" s="8">
        <v>7</v>
      </c>
      <c r="B273" s="60" t="s">
        <v>49</v>
      </c>
      <c r="C273" s="62" t="s">
        <v>716</v>
      </c>
      <c r="D273" s="78" t="s">
        <v>2516</v>
      </c>
      <c r="E273" s="5" t="str">
        <f t="shared" si="4"/>
        <v>資料與不確定性-3-d-01-1報讀生活中常見的直接對應(一維)表格。</v>
      </c>
    </row>
    <row r="274" spans="1:5" ht="18" customHeight="1">
      <c r="A274" s="8">
        <v>7</v>
      </c>
      <c r="B274" s="60" t="s">
        <v>49</v>
      </c>
      <c r="C274" s="62" t="s">
        <v>717</v>
      </c>
      <c r="D274" s="78" t="s">
        <v>2517</v>
      </c>
      <c r="E274" s="5" t="str">
        <f t="shared" si="4"/>
        <v>資料與不確定性-3-d-01-2報讀生活中常見的交叉對應(二維)表格。</v>
      </c>
    </row>
    <row r="275" spans="1:5" ht="18" customHeight="1">
      <c r="A275" s="8">
        <v>1</v>
      </c>
      <c r="B275" s="60" t="s">
        <v>47</v>
      </c>
      <c r="C275" s="62" t="s">
        <v>718</v>
      </c>
      <c r="D275" s="78" t="s">
        <v>2518</v>
      </c>
      <c r="E275" s="5" t="str">
        <f t="shared" si="4"/>
        <v>數與量-4-n-01-1辨識「萬」、「十萬」、「百萬」、「千萬」的位名與關係。</v>
      </c>
    </row>
    <row r="276" spans="1:5" ht="18" customHeight="1">
      <c r="A276" s="8">
        <v>1</v>
      </c>
      <c r="B276" s="60" t="s">
        <v>47</v>
      </c>
      <c r="C276" s="62" t="s">
        <v>719</v>
      </c>
      <c r="D276" s="78" t="s">
        <v>2519</v>
      </c>
      <c r="E276" s="5" t="str">
        <f t="shared" si="4"/>
        <v>數與量-4-n-01-2根據讀數的規則，認讀「萬」、「十萬」、「百萬」、「千萬」的數。</v>
      </c>
    </row>
    <row r="277" spans="1:5" ht="18" customHeight="1">
      <c r="A277" s="8">
        <v>1</v>
      </c>
      <c r="B277" s="60" t="s">
        <v>47</v>
      </c>
      <c r="C277" s="62" t="s">
        <v>720</v>
      </c>
      <c r="D277" s="78" t="s">
        <v>2520</v>
      </c>
      <c r="E277" s="5" t="str">
        <f t="shared" si="4"/>
        <v>數與量-4-n-01-3根據記數的規則，寫出「萬」、「十萬」、「百萬」、「千萬」的數。</v>
      </c>
    </row>
    <row r="278" spans="1:5" ht="18" customHeight="1">
      <c r="A278" s="8">
        <v>1</v>
      </c>
      <c r="B278" s="60" t="s">
        <v>47</v>
      </c>
      <c r="C278" s="62" t="s">
        <v>721</v>
      </c>
      <c r="D278" s="78" t="s">
        <v>2521</v>
      </c>
      <c r="E278" s="5" t="str">
        <f t="shared" si="4"/>
        <v>數與量-4-n-01-4根據「個、十、百、千」之學習經驗，辨識「億」、「十億」、「百億」、「千億」、「兆」的位名與關係。</v>
      </c>
    </row>
    <row r="279" spans="1:5" ht="18" customHeight="1">
      <c r="A279" s="8">
        <v>1</v>
      </c>
      <c r="B279" s="60" t="s">
        <v>47</v>
      </c>
      <c r="C279" s="62" t="s">
        <v>722</v>
      </c>
      <c r="D279" s="78" t="s">
        <v>2522</v>
      </c>
      <c r="E279" s="5" t="str">
        <f t="shared" si="4"/>
        <v>數與量-4-n-01-5做同單位的換算。如：「百萬」是「萬」的一百倍。</v>
      </c>
    </row>
    <row r="280" spans="1:5" ht="18" customHeight="1">
      <c r="A280" s="8">
        <v>1</v>
      </c>
      <c r="B280" s="60" t="s">
        <v>47</v>
      </c>
      <c r="C280" s="62" t="s">
        <v>723</v>
      </c>
      <c r="D280" s="78" t="s">
        <v>2523</v>
      </c>
      <c r="E280" s="5" t="str">
        <f t="shared" si="4"/>
        <v>數與量-4-n-01-6做跨單位的換算。如：「億」是「千萬」的十倍。</v>
      </c>
    </row>
    <row r="281" spans="1:5" ht="18" customHeight="1">
      <c r="A281" s="8">
        <v>1</v>
      </c>
      <c r="B281" s="60" t="s">
        <v>47</v>
      </c>
      <c r="C281" s="62" t="s">
        <v>724</v>
      </c>
      <c r="D281" s="78" t="s">
        <v>2524</v>
      </c>
      <c r="E281" s="5" t="str">
        <f t="shared" si="4"/>
        <v>數與量-4-n-02-1熟練四位數以內加法的直式計算(參見3-n-02)。</v>
      </c>
    </row>
    <row r="282" spans="1:5" ht="18" customHeight="1">
      <c r="A282" s="8">
        <v>1</v>
      </c>
      <c r="B282" s="60" t="s">
        <v>47</v>
      </c>
      <c r="C282" s="62" t="s">
        <v>725</v>
      </c>
      <c r="D282" s="78" t="s">
        <v>2525</v>
      </c>
      <c r="E282" s="5" t="str">
        <f t="shared" si="4"/>
        <v>數與量-4-n-02-2熟練四位數以內減法的直式計算(參見3-n-02)。</v>
      </c>
    </row>
    <row r="283" spans="1:5" ht="18" customHeight="1">
      <c r="A283" s="8">
        <v>1</v>
      </c>
      <c r="B283" s="60" t="s">
        <v>47</v>
      </c>
      <c r="C283" s="62" t="s">
        <v>726</v>
      </c>
      <c r="D283" s="78" t="s">
        <v>2526</v>
      </c>
      <c r="E283" s="5" t="str">
        <f t="shared" si="4"/>
        <v>數與量-4-n-02-3根據四位數以內加法直式計算的學習經驗，熟練四位數以上的加法直式計算。</v>
      </c>
    </row>
    <row r="284" spans="1:5" ht="18" customHeight="1">
      <c r="A284" s="8">
        <v>1</v>
      </c>
      <c r="B284" s="60" t="s">
        <v>47</v>
      </c>
      <c r="C284" s="62" t="s">
        <v>727</v>
      </c>
      <c r="D284" s="78" t="s">
        <v>2527</v>
      </c>
      <c r="E284" s="5" t="str">
        <f t="shared" si="4"/>
        <v>數與量-4-n-02-4根據四位數以內減法直式計算的學習經驗，熟練四位數以上的減法直式計算。</v>
      </c>
    </row>
    <row r="285" spans="1:5" ht="18" customHeight="1">
      <c r="A285" s="8">
        <v>1</v>
      </c>
      <c r="B285" s="60" t="s">
        <v>47</v>
      </c>
      <c r="C285" s="62" t="s">
        <v>728</v>
      </c>
      <c r="D285" s="78" t="s">
        <v>2528</v>
      </c>
      <c r="E285" s="5" t="str">
        <f t="shared" si="4"/>
        <v>數與量-4-n-03-1根據三位數乘以一位數直式計算的學習經驗(參見3-n-04)，熟練四位數乘以一位數的直式計算。</v>
      </c>
    </row>
    <row r="286" spans="1:5" ht="18" customHeight="1">
      <c r="A286" s="8">
        <v>1</v>
      </c>
      <c r="B286" s="60" t="s">
        <v>47</v>
      </c>
      <c r="C286" s="62" t="s">
        <v>729</v>
      </c>
      <c r="D286" s="78" t="s">
        <v>2529</v>
      </c>
      <c r="E286" s="5" t="str">
        <f t="shared" si="4"/>
        <v>數與量-4-n-03-2根據三位數乘以一位數直式計算的學習經驗(見3-n-04)，熟練三位數乘以二位數的直式計算。</v>
      </c>
    </row>
    <row r="287" spans="1:5" ht="18" customHeight="1">
      <c r="A287" s="8">
        <v>1</v>
      </c>
      <c r="B287" s="60" t="s">
        <v>47</v>
      </c>
      <c r="C287" s="62" t="s">
        <v>730</v>
      </c>
      <c r="D287" s="78" t="s">
        <v>2530</v>
      </c>
      <c r="E287" s="5" t="str">
        <f t="shared" si="4"/>
        <v>數與量-4-n-03-3根據三位數乘以一位數直式計算的學習經驗(參見3-n-04)，熟練二位數乘以三位數的直式計算。</v>
      </c>
    </row>
    <row r="288" spans="1:5" ht="18" customHeight="1">
      <c r="A288" s="8">
        <v>1</v>
      </c>
      <c r="B288" s="60" t="s">
        <v>47</v>
      </c>
      <c r="C288" s="62" t="s">
        <v>731</v>
      </c>
      <c r="D288" s="78" t="s">
        <v>2531</v>
      </c>
      <c r="E288" s="5" t="str">
        <f t="shared" si="4"/>
        <v>數與量-4-n-03-4根據三位數除以一位數直式計算的學習經驗(參見3-n-06)，熟練四位數除以一位數的直式計算。</v>
      </c>
    </row>
    <row r="289" spans="1:5" ht="18" customHeight="1">
      <c r="A289" s="8">
        <v>1</v>
      </c>
      <c r="B289" s="60" t="s">
        <v>47</v>
      </c>
      <c r="C289" s="62" t="s">
        <v>732</v>
      </c>
      <c r="D289" s="78" t="s">
        <v>2532</v>
      </c>
      <c r="E289" s="5" t="str">
        <f t="shared" si="4"/>
        <v>數與量-4-n-03-5根據三位數除以一位數直式計算的學習經驗(參見3-n-06)，熟練三位數除以二位數的直式計算。</v>
      </c>
    </row>
    <row r="290" spans="1:5" ht="18" customHeight="1">
      <c r="A290" s="8">
        <v>1</v>
      </c>
      <c r="B290" s="60" t="s">
        <v>47</v>
      </c>
      <c r="C290" s="62" t="s">
        <v>733</v>
      </c>
      <c r="D290" s="78" t="s">
        <v>2533</v>
      </c>
      <c r="E290" s="5" t="str">
        <f t="shared" si="4"/>
        <v>數與量-4-n-04-1將情境問題轉化為兩步驟的併式算式。</v>
      </c>
    </row>
    <row r="291" spans="1:5" ht="18" customHeight="1">
      <c r="A291" s="8">
        <v>1</v>
      </c>
      <c r="B291" s="60" t="s">
        <v>47</v>
      </c>
      <c r="C291" s="62" t="s">
        <v>734</v>
      </c>
      <c r="D291" s="78" t="s">
        <v>2534</v>
      </c>
      <c r="E291" s="5" t="str">
        <f t="shared" si="4"/>
        <v>數與量-4-n-04-2用兩步驟加法和乘法的併式記法與計算來解決生活中的問題。</v>
      </c>
    </row>
    <row r="292" spans="1:5" ht="18" customHeight="1">
      <c r="A292" s="8">
        <v>1</v>
      </c>
      <c r="B292" s="60" t="s">
        <v>47</v>
      </c>
      <c r="C292" s="62" t="s">
        <v>735</v>
      </c>
      <c r="D292" s="78" t="s">
        <v>2535</v>
      </c>
      <c r="E292" s="5" t="str">
        <f t="shared" si="4"/>
        <v>數與量-4-n-04-3用兩步驟加法和除法的併式記法與計算來解決生活中的問題。</v>
      </c>
    </row>
    <row r="293" spans="1:5" ht="18" customHeight="1">
      <c r="A293" s="8">
        <v>1</v>
      </c>
      <c r="B293" s="60" t="s">
        <v>47</v>
      </c>
      <c r="C293" s="62" t="s">
        <v>736</v>
      </c>
      <c r="D293" s="78" t="s">
        <v>2536</v>
      </c>
      <c r="E293" s="5" t="str">
        <f t="shared" si="4"/>
        <v>數與量-4-n-04-4用兩步驟減法和乘法的併式記法與計算來解決生活中的問題。</v>
      </c>
    </row>
    <row r="294" spans="1:5" ht="18" customHeight="1">
      <c r="A294" s="8">
        <v>1</v>
      </c>
      <c r="B294" s="60" t="s">
        <v>47</v>
      </c>
      <c r="C294" s="62" t="s">
        <v>737</v>
      </c>
      <c r="D294" s="78" t="s">
        <v>2537</v>
      </c>
      <c r="E294" s="5" t="str">
        <f t="shared" si="4"/>
        <v>數與量-4-n-04-5用兩步驟減法和除法的併式記法與計算來解決生活中的問題。</v>
      </c>
    </row>
    <row r="295" spans="1:5" ht="18" customHeight="1">
      <c r="A295" s="8">
        <v>1</v>
      </c>
      <c r="B295" s="60" t="s">
        <v>47</v>
      </c>
      <c r="C295" s="62" t="s">
        <v>738</v>
      </c>
      <c r="D295" s="78" t="s">
        <v>2538</v>
      </c>
      <c r="E295" s="5" t="str">
        <f t="shared" si="4"/>
        <v>數與量-4-n-04-6用兩步驟乘法和除法的併式記法與計算來解決生活中的問題。</v>
      </c>
    </row>
    <row r="296" spans="1:5" ht="18" customHeight="1">
      <c r="A296" s="8">
        <v>1</v>
      </c>
      <c r="B296" s="60" t="s">
        <v>47</v>
      </c>
      <c r="C296" s="62" t="s">
        <v>739</v>
      </c>
      <c r="D296" s="78" t="s">
        <v>2539</v>
      </c>
      <c r="E296" s="5" t="str">
        <f t="shared" si="4"/>
        <v>數與量-4-n-04-7用兩步驟連乘法的併式記法與計算來解決生活中的問題。</v>
      </c>
    </row>
    <row r="297" spans="1:5" ht="18" customHeight="1">
      <c r="A297" s="8">
        <v>1</v>
      </c>
      <c r="B297" s="60" t="s">
        <v>47</v>
      </c>
      <c r="C297" s="62" t="s">
        <v>740</v>
      </c>
      <c r="D297" s="78" t="s">
        <v>2540</v>
      </c>
      <c r="E297" s="5" t="str">
        <f t="shared" si="4"/>
        <v>數與量-4-n-04-8用兩步驟連除法的併式記法與計算來解決生活中的問題。</v>
      </c>
    </row>
    <row r="298" spans="1:5" ht="18" customHeight="1">
      <c r="A298" s="8">
        <v>1</v>
      </c>
      <c r="B298" s="60" t="s">
        <v>47</v>
      </c>
      <c r="C298" s="62" t="s">
        <v>741</v>
      </c>
      <c r="D298" s="78" t="s">
        <v>2541</v>
      </c>
      <c r="E298" s="5" t="str">
        <f t="shared" si="4"/>
        <v>數與量-4-n-05-1運用「括號內的運算先進行」的原則，做有括號的整數四則混合計算(兩步驟)。</v>
      </c>
    </row>
    <row r="299" spans="1:5" ht="18" customHeight="1">
      <c r="A299" s="8">
        <v>1</v>
      </c>
      <c r="B299" s="60" t="s">
        <v>47</v>
      </c>
      <c r="C299" s="62" t="s">
        <v>742</v>
      </c>
      <c r="D299" s="78" t="s">
        <v>2542</v>
      </c>
      <c r="E299" s="5" t="str">
        <f t="shared" si="4"/>
        <v>數與量-4-n-05-2運用「由左向右逐步進行」的原則，做式子中只有乘除或只有加減的整數四則混合計算(兩步驟)。</v>
      </c>
    </row>
    <row r="300" spans="1:5" ht="18" customHeight="1">
      <c r="A300" s="8">
        <v>1</v>
      </c>
      <c r="B300" s="60" t="s">
        <v>47</v>
      </c>
      <c r="C300" s="62" t="s">
        <v>743</v>
      </c>
      <c r="D300" s="78" t="s">
        <v>2543</v>
      </c>
      <c r="E300" s="5" t="str">
        <f t="shared" si="4"/>
        <v>數與量-4-n-05-3運用「先乘除後加減」的原則，做整數四則混合計算(兩步驟)。</v>
      </c>
    </row>
    <row r="301" spans="1:5" ht="18" customHeight="1">
      <c r="A301" s="8">
        <v>1</v>
      </c>
      <c r="B301" s="60" t="s">
        <v>47</v>
      </c>
      <c r="C301" s="62" t="s">
        <v>744</v>
      </c>
      <c r="D301" s="78" t="s">
        <v>2544</v>
      </c>
      <c r="E301" s="5" t="str">
        <f t="shared" si="4"/>
        <v>數與量-4-n-06-1用四捨五入法求出「萬」、「十萬」、「百萬」、「千萬」或以上指定位數的概數。</v>
      </c>
    </row>
    <row r="302" spans="1:5" ht="18" customHeight="1">
      <c r="A302" s="8">
        <v>1</v>
      </c>
      <c r="B302" s="60" t="s">
        <v>47</v>
      </c>
      <c r="C302" s="62" t="s">
        <v>745</v>
      </c>
      <c r="D302" s="78" t="s">
        <v>2545</v>
      </c>
      <c r="E302" s="5" t="str">
        <f t="shared" si="4"/>
        <v>數與量-4-n-06-2做概數加法與減法的估算。</v>
      </c>
    </row>
    <row r="303" spans="1:5" ht="18" customHeight="1">
      <c r="A303" s="8">
        <v>1</v>
      </c>
      <c r="B303" s="60" t="s">
        <v>47</v>
      </c>
      <c r="C303" s="62" t="s">
        <v>746</v>
      </c>
      <c r="D303" s="78" t="s">
        <v>747</v>
      </c>
      <c r="E303" s="5" t="str">
        <f t="shared" si="4"/>
        <v>數與量-4-n-07-1由平分和分裝的具體活動中，辨識分子和分母分別代表的意思。</v>
      </c>
    </row>
    <row r="304" spans="1:5" ht="18" customHeight="1">
      <c r="A304" s="8">
        <v>1</v>
      </c>
      <c r="B304" s="60" t="s">
        <v>47</v>
      </c>
      <c r="C304" s="62" t="s">
        <v>748</v>
      </c>
      <c r="D304" s="78" t="s">
        <v>749</v>
      </c>
      <c r="E304" s="5" t="str">
        <f t="shared" si="4"/>
        <v>數與量-4-n-07-2由平分和分裝的具體活動中，辨識假分數與帶分數的關係。</v>
      </c>
    </row>
    <row r="305" spans="1:5" ht="18" customHeight="1">
      <c r="A305" s="8">
        <v>1</v>
      </c>
      <c r="B305" s="60" t="s">
        <v>47</v>
      </c>
      <c r="C305" s="62" t="s">
        <v>750</v>
      </c>
      <c r="D305" s="78" t="s">
        <v>2546</v>
      </c>
      <c r="E305" s="5" t="str">
        <f t="shared" si="4"/>
        <v>數與量-4-n-07-3辨識除法算式與分數的關係，即被除數等於分子、除數等於分母。</v>
      </c>
    </row>
    <row r="306" spans="1:5" ht="18" customHeight="1">
      <c r="A306" s="8">
        <v>1</v>
      </c>
      <c r="B306" s="60" t="s">
        <v>47</v>
      </c>
      <c r="C306" s="62" t="s">
        <v>751</v>
      </c>
      <c r="D306" s="78" t="s">
        <v>2547</v>
      </c>
      <c r="E306" s="5" t="str">
        <f t="shared" si="4"/>
        <v>數與量-4-n-07-4從除法計算的結果，辨識假分數與帶分數的關係。</v>
      </c>
    </row>
    <row r="307" spans="1:5" ht="18" customHeight="1">
      <c r="A307" s="8">
        <v>1</v>
      </c>
      <c r="B307" s="60" t="s">
        <v>47</v>
      </c>
      <c r="C307" s="62" t="s">
        <v>752</v>
      </c>
      <c r="D307" s="78" t="s">
        <v>2548</v>
      </c>
      <c r="E307" s="5" t="str">
        <f t="shared" si="4"/>
        <v>數與量-4-n-08-1辨識真分數、假分數與帶分數。</v>
      </c>
    </row>
    <row r="308" spans="1:5" ht="18" customHeight="1">
      <c r="A308" s="8">
        <v>1</v>
      </c>
      <c r="B308" s="60" t="s">
        <v>47</v>
      </c>
      <c r="C308" s="62" t="s">
        <v>753</v>
      </c>
      <c r="D308" s="78" t="s">
        <v>2549</v>
      </c>
      <c r="E308" s="5" t="str">
        <f t="shared" si="4"/>
        <v>數與量-4-n-08-2根據分子除以分母的商與餘數的關係，做假分數與帶分數的轉換。</v>
      </c>
    </row>
    <row r="309" spans="1:5" ht="18" customHeight="1">
      <c r="A309" s="8">
        <v>1</v>
      </c>
      <c r="B309" s="60" t="s">
        <v>47</v>
      </c>
      <c r="C309" s="62" t="s">
        <v>754</v>
      </c>
      <c r="D309" s="78" t="s">
        <v>2550</v>
      </c>
      <c r="E309" s="5" t="str">
        <f t="shared" si="4"/>
        <v>數與量-4-n-08-3根據整數比較的學習經驗，做同分母分數的大小比較。</v>
      </c>
    </row>
    <row r="310" spans="1:5" ht="18" customHeight="1">
      <c r="A310" s="8">
        <v>1</v>
      </c>
      <c r="B310" s="60" t="s">
        <v>47</v>
      </c>
      <c r="C310" s="62" t="s">
        <v>755</v>
      </c>
      <c r="D310" s="78" t="s">
        <v>2551</v>
      </c>
      <c r="E310" s="5" t="str">
        <f t="shared" si="4"/>
        <v>數與量-4-n-08-4根據整數加減的學習經驗，做同分母分數的加減計算。</v>
      </c>
    </row>
    <row r="311" spans="1:5" ht="18" customHeight="1">
      <c r="A311" s="8">
        <v>1</v>
      </c>
      <c r="B311" s="60" t="s">
        <v>47</v>
      </c>
      <c r="C311" s="62" t="s">
        <v>756</v>
      </c>
      <c r="D311" s="78" t="s">
        <v>2552</v>
      </c>
      <c r="E311" s="5" t="str">
        <f t="shared" si="4"/>
        <v>數與量-4-n-08-5根據從整數借1的計算原理，做帶分數的減法計算。</v>
      </c>
    </row>
    <row r="312" spans="1:5" ht="18" customHeight="1">
      <c r="A312" s="8">
        <v>1</v>
      </c>
      <c r="B312" s="60" t="s">
        <v>47</v>
      </c>
      <c r="C312" s="62" t="s">
        <v>757</v>
      </c>
      <c r="D312" s="78" t="s">
        <v>2553</v>
      </c>
      <c r="E312" s="5" t="str">
        <f t="shared" si="4"/>
        <v>數與量-4-n-08-6根據同一個分數的連加即整數倍的原理，做分數的整數倍計算。</v>
      </c>
    </row>
    <row r="313" spans="1:5" ht="18" customHeight="1">
      <c r="A313" s="8">
        <v>1</v>
      </c>
      <c r="B313" s="60" t="s">
        <v>47</v>
      </c>
      <c r="C313" s="62" t="s">
        <v>758</v>
      </c>
      <c r="D313" s="78" t="s">
        <v>2554</v>
      </c>
      <c r="E313" s="5" t="str">
        <f t="shared" si="4"/>
        <v>數與量-4-n-09-1辨識分數等值的概念。</v>
      </c>
    </row>
    <row r="314" spans="1:5" ht="18" customHeight="1">
      <c r="A314" s="8">
        <v>1</v>
      </c>
      <c r="B314" s="60" t="s">
        <v>47</v>
      </c>
      <c r="C314" s="62" t="s">
        <v>759</v>
      </c>
      <c r="D314" s="78" t="s">
        <v>2555</v>
      </c>
      <c r="E314" s="5" t="str">
        <f t="shared" si="4"/>
        <v>數與量-4-n-09-2辨識當分數擴分或約分時，其值仍然相等。</v>
      </c>
    </row>
    <row r="315" spans="1:5" ht="18" customHeight="1">
      <c r="A315" s="8">
        <v>1</v>
      </c>
      <c r="B315" s="60" t="s">
        <v>47</v>
      </c>
      <c r="C315" s="62" t="s">
        <v>760</v>
      </c>
      <c r="D315" s="78" t="s">
        <v>2556</v>
      </c>
      <c r="E315" s="5" t="str">
        <f t="shared" si="4"/>
        <v>數與量-4-n-09-3將異分母分數轉換成同分母分數並進行大小比較。</v>
      </c>
    </row>
    <row r="316" spans="1:5" ht="18" customHeight="1">
      <c r="A316" s="8">
        <v>1</v>
      </c>
      <c r="B316" s="60" t="s">
        <v>47</v>
      </c>
      <c r="C316" s="62" t="s">
        <v>761</v>
      </c>
      <c r="D316" s="78" t="s">
        <v>2557</v>
      </c>
      <c r="E316" s="5" t="str">
        <f t="shared" si="4"/>
        <v>數與量-4-n-09-4做分母為2、5、10、100的分數與小數的互換。</v>
      </c>
    </row>
    <row r="317" spans="1:5" ht="18" customHeight="1">
      <c r="A317" s="8">
        <v>1</v>
      </c>
      <c r="B317" s="60" t="s">
        <v>47</v>
      </c>
      <c r="C317" s="62" t="s">
        <v>762</v>
      </c>
      <c r="D317" s="78" t="s">
        <v>2558</v>
      </c>
      <c r="E317" s="5" t="str">
        <f t="shared" si="4"/>
        <v>數與量-4-n-10-1在數線上標記分母為2、3、4、5、10分數的位置。</v>
      </c>
    </row>
    <row r="318" spans="1:5" ht="18" customHeight="1">
      <c r="A318" s="8">
        <v>1</v>
      </c>
      <c r="B318" s="60" t="s">
        <v>47</v>
      </c>
      <c r="C318" s="62" t="s">
        <v>763</v>
      </c>
      <c r="D318" s="78" t="s">
        <v>2559</v>
      </c>
      <c r="E318" s="5" t="str">
        <f t="shared" si="4"/>
        <v>數與量-4-n-10-2將分數轉換成等值分數，標記在數線上。</v>
      </c>
    </row>
    <row r="319" spans="1:5" ht="18" customHeight="1">
      <c r="A319" s="8">
        <v>1</v>
      </c>
      <c r="B319" s="60" t="s">
        <v>47</v>
      </c>
      <c r="C319" s="62" t="s">
        <v>764</v>
      </c>
      <c r="D319" s="78" t="s">
        <v>2560</v>
      </c>
      <c r="E319" s="5" t="str">
        <f t="shared" si="4"/>
        <v>數與量-4-n-10-3辨識帶分數的整數部分相當於數線上的整數點。</v>
      </c>
    </row>
    <row r="320" spans="1:5" ht="18" customHeight="1">
      <c r="A320" s="8">
        <v>1</v>
      </c>
      <c r="B320" s="60" t="s">
        <v>47</v>
      </c>
      <c r="C320" s="62" t="s">
        <v>765</v>
      </c>
      <c r="D320" s="78" t="s">
        <v>2561</v>
      </c>
      <c r="E320" s="5" t="str">
        <f t="shared" si="4"/>
        <v>數與量-4-n-11-1辨識「十分位」、「百分位」的位名和關係。</v>
      </c>
    </row>
    <row r="321" spans="1:5" ht="18" customHeight="1">
      <c r="A321" s="8">
        <v>1</v>
      </c>
      <c r="B321" s="60" t="s">
        <v>47</v>
      </c>
      <c r="C321" s="62" t="s">
        <v>766</v>
      </c>
      <c r="D321" s="78" t="s">
        <v>2562</v>
      </c>
      <c r="E321" s="5" t="str">
        <f t="shared" si="4"/>
        <v>數與量-4-n-11-2辨識百分位的位名是由於1/100＝0.01的關係。</v>
      </c>
    </row>
    <row r="322" spans="1:5" ht="18" customHeight="1">
      <c r="A322" s="8">
        <v>1</v>
      </c>
      <c r="B322" s="60" t="s">
        <v>47</v>
      </c>
      <c r="C322" s="62" t="s">
        <v>767</v>
      </c>
      <c r="D322" s="78" t="s">
        <v>2563</v>
      </c>
      <c r="E322" s="5" t="str">
        <f t="shared" ref="E322:E385" si="5">B322&amp;"-"&amp;C322&amp;D322</f>
        <v>數與量-4-n-11-3認讀二位小數。</v>
      </c>
    </row>
    <row r="323" spans="1:5" ht="18" customHeight="1">
      <c r="A323" s="8">
        <v>1</v>
      </c>
      <c r="B323" s="60" t="s">
        <v>47</v>
      </c>
      <c r="C323" s="62" t="s">
        <v>768</v>
      </c>
      <c r="D323" s="78" t="s">
        <v>2564</v>
      </c>
      <c r="E323" s="5" t="str">
        <f t="shared" si="5"/>
        <v>數與量-4-n-11-4寫出二位小數。</v>
      </c>
    </row>
    <row r="324" spans="1:5" ht="18" customHeight="1">
      <c r="A324" s="8">
        <v>1</v>
      </c>
      <c r="B324" s="60" t="s">
        <v>47</v>
      </c>
      <c r="C324" s="62" t="s">
        <v>769</v>
      </c>
      <c r="D324" s="78" t="s">
        <v>2565</v>
      </c>
      <c r="E324" s="5" t="str">
        <f t="shared" si="5"/>
        <v>數與量-4-n-11-5比較二位小數的大小。</v>
      </c>
    </row>
    <row r="325" spans="1:5" ht="18" customHeight="1">
      <c r="A325" s="8">
        <v>1</v>
      </c>
      <c r="B325" s="60" t="s">
        <v>47</v>
      </c>
      <c r="C325" s="62" t="s">
        <v>770</v>
      </c>
      <c r="D325" s="78" t="s">
        <v>2566</v>
      </c>
      <c r="E325" s="5" t="str">
        <f t="shared" si="5"/>
        <v>數與量-4-n-12-1辨識二位小數加法與減法直式計算中小數點的位置。</v>
      </c>
    </row>
    <row r="326" spans="1:5" ht="18" customHeight="1">
      <c r="A326" s="8">
        <v>1</v>
      </c>
      <c r="B326" s="60" t="s">
        <v>47</v>
      </c>
      <c r="C326" s="62" t="s">
        <v>771</v>
      </c>
      <c r="D326" s="78" t="s">
        <v>2567</v>
      </c>
      <c r="E326" s="5" t="str">
        <f t="shared" si="5"/>
        <v>數與量-4-n-12-2辨識二位小數整數倍直式計算中小數點的位置。</v>
      </c>
    </row>
    <row r="327" spans="1:5" ht="18" customHeight="1">
      <c r="A327" s="8">
        <v>1</v>
      </c>
      <c r="B327" s="60" t="s">
        <v>47</v>
      </c>
      <c r="C327" s="62" t="s">
        <v>772</v>
      </c>
      <c r="D327" s="78" t="s">
        <v>2568</v>
      </c>
      <c r="E327" s="5" t="str">
        <f t="shared" si="5"/>
        <v>數與量-4-n-12-3根據整數之四則直式計算的原理，處理二位小數加、減與整數倍的計算。</v>
      </c>
    </row>
    <row r="328" spans="1:5" ht="18" customHeight="1">
      <c r="A328" s="8">
        <v>1</v>
      </c>
      <c r="B328" s="60" t="s">
        <v>47</v>
      </c>
      <c r="C328" s="62" t="s">
        <v>773</v>
      </c>
      <c r="D328" s="78" t="s">
        <v>2569</v>
      </c>
      <c r="E328" s="5" t="str">
        <f t="shared" si="5"/>
        <v>數與量-4-n-12-4運用二位小數加、減與整數倍的直式計算，處理公尺、公里、公斤等關於量的生活問題。</v>
      </c>
    </row>
    <row r="329" spans="1:5" ht="18" customHeight="1">
      <c r="A329" s="8">
        <v>1</v>
      </c>
      <c r="B329" s="60" t="s">
        <v>47</v>
      </c>
      <c r="C329" s="62" t="s">
        <v>774</v>
      </c>
      <c r="D329" s="78" t="s">
        <v>2570</v>
      </c>
      <c r="E329" s="5" t="str">
        <f t="shared" si="5"/>
        <v>數與量-4-n-13-1辨識「日」、「時」、「分」、「秒」等時間量與彼此的關係。</v>
      </c>
    </row>
    <row r="330" spans="1:5" ht="17.25" customHeight="1">
      <c r="A330" s="8">
        <v>1</v>
      </c>
      <c r="B330" s="60" t="s">
        <v>47</v>
      </c>
      <c r="C330" s="62" t="s">
        <v>775</v>
      </c>
      <c r="D330" s="78" t="s">
        <v>2571</v>
      </c>
      <c r="E330" s="5" t="str">
        <f t="shared" si="5"/>
        <v>數與量-4-n-13-2做日與時、時與分、分與秒的轉換與計算。</v>
      </c>
    </row>
    <row r="331" spans="1:5" ht="17.25" customHeight="1">
      <c r="A331" s="8">
        <v>1</v>
      </c>
      <c r="B331" s="60" t="s">
        <v>47</v>
      </c>
      <c r="C331" s="62" t="s">
        <v>776</v>
      </c>
      <c r="D331" s="78" t="s">
        <v>2572</v>
      </c>
      <c r="E331" s="5" t="str">
        <f t="shared" si="5"/>
        <v>數與量-4-n-13-3做複名數的時間加法計算(需進位)。</v>
      </c>
    </row>
    <row r="332" spans="1:5" ht="17.25" customHeight="1">
      <c r="A332" s="8">
        <v>1</v>
      </c>
      <c r="B332" s="60" t="s">
        <v>47</v>
      </c>
      <c r="C332" s="62" t="s">
        <v>777</v>
      </c>
      <c r="D332" s="78" t="s">
        <v>2573</v>
      </c>
      <c r="E332" s="5" t="str">
        <f t="shared" si="5"/>
        <v>數與量-4-n-13-4做複名數的時間減法計算(需退位)。</v>
      </c>
    </row>
    <row r="333" spans="1:5" ht="17.25" customHeight="1">
      <c r="A333" s="8">
        <v>1</v>
      </c>
      <c r="B333" s="60" t="s">
        <v>47</v>
      </c>
      <c r="C333" s="62" t="s">
        <v>774</v>
      </c>
      <c r="D333" s="78" t="s">
        <v>2570</v>
      </c>
      <c r="E333" s="5" t="str">
        <f t="shared" si="5"/>
        <v>數與量-4-n-13-1辨識「日」、「時」、「分」、「秒」等時間量與彼此的關係。</v>
      </c>
    </row>
    <row r="334" spans="1:5" ht="17.25" customHeight="1">
      <c r="A334" s="8">
        <v>1</v>
      </c>
      <c r="B334" s="60" t="s">
        <v>47</v>
      </c>
      <c r="C334" s="62" t="s">
        <v>775</v>
      </c>
      <c r="D334" s="78" t="s">
        <v>2571</v>
      </c>
      <c r="E334" s="5" t="str">
        <f t="shared" si="5"/>
        <v>數與量-4-n-13-2做日與時、時與分、分與秒的轉換與計算。</v>
      </c>
    </row>
    <row r="335" spans="1:5" ht="17.25" customHeight="1">
      <c r="A335" s="8">
        <v>1</v>
      </c>
      <c r="B335" s="60" t="s">
        <v>47</v>
      </c>
      <c r="C335" s="62" t="s">
        <v>776</v>
      </c>
      <c r="D335" s="78" t="s">
        <v>2572</v>
      </c>
      <c r="E335" s="5" t="str">
        <f t="shared" si="5"/>
        <v>數與量-4-n-13-3做複名數的時間加法計算(需進位)。</v>
      </c>
    </row>
    <row r="336" spans="1:5" ht="17.25" customHeight="1">
      <c r="A336" s="8">
        <v>1</v>
      </c>
      <c r="B336" s="60" t="s">
        <v>47</v>
      </c>
      <c r="C336" s="62" t="s">
        <v>777</v>
      </c>
      <c r="D336" s="78" t="s">
        <v>2573</v>
      </c>
      <c r="E336" s="5" t="str">
        <f t="shared" si="5"/>
        <v>數與量-4-n-13-4做複名數的時間減法計算(需退位)。</v>
      </c>
    </row>
    <row r="337" spans="1:5" ht="17.25" customHeight="1">
      <c r="A337" s="8">
        <v>1</v>
      </c>
      <c r="B337" s="60" t="s">
        <v>47</v>
      </c>
      <c r="C337" s="62" t="s">
        <v>778</v>
      </c>
      <c r="D337" s="78" t="s">
        <v>2574</v>
      </c>
      <c r="E337" s="5" t="str">
        <f t="shared" si="5"/>
        <v>數與量-4-n-14-1用公尺和公分的長度單位做加、乘法計算(需進位：1公尺＝100公分)。</v>
      </c>
    </row>
    <row r="338" spans="1:5" ht="17.25" customHeight="1">
      <c r="A338" s="8">
        <v>1</v>
      </c>
      <c r="B338" s="60" t="s">
        <v>47</v>
      </c>
      <c r="C338" s="62" t="s">
        <v>779</v>
      </c>
      <c r="D338" s="78" t="s">
        <v>2575</v>
      </c>
      <c r="E338" s="5" t="str">
        <f t="shared" si="5"/>
        <v>數與量-4-n-14-2用公尺和公分的長度單位做減法計算(需退位)。</v>
      </c>
    </row>
    <row r="339" spans="1:5" ht="17.25" customHeight="1">
      <c r="A339" s="8">
        <v>1</v>
      </c>
      <c r="B339" s="60" t="s">
        <v>47</v>
      </c>
      <c r="C339" s="62" t="s">
        <v>780</v>
      </c>
      <c r="D339" s="78" t="s">
        <v>2576</v>
      </c>
      <c r="E339" s="5" t="str">
        <f t="shared" si="5"/>
        <v>數與量-4-n-14-3用公里和公尺的長度單位做加、乘法計算(需進位：1公里＝1000公尺)。</v>
      </c>
    </row>
    <row r="340" spans="1:5" ht="17.25" customHeight="1">
      <c r="A340" s="8">
        <v>1</v>
      </c>
      <c r="B340" s="60" t="s">
        <v>47</v>
      </c>
      <c r="C340" s="62" t="s">
        <v>781</v>
      </c>
      <c r="D340" s="78" t="s">
        <v>2577</v>
      </c>
      <c r="E340" s="5" t="str">
        <f t="shared" si="5"/>
        <v>數與量-4-n-14-4用公里和公尺的長度單位做減法計算(需退位)。</v>
      </c>
    </row>
    <row r="341" spans="1:5" ht="17.25" customHeight="1">
      <c r="A341" s="8">
        <v>1</v>
      </c>
      <c r="B341" s="60" t="s">
        <v>47</v>
      </c>
      <c r="C341" s="62" t="s">
        <v>782</v>
      </c>
      <c r="D341" s="78" t="s">
        <v>2578</v>
      </c>
      <c r="E341" s="5" t="str">
        <f t="shared" si="5"/>
        <v>數與量-4-n-14-5用公升和毫升的容量單位做加、乘法計算(需進位：1公升＝1000毫升)。</v>
      </c>
    </row>
    <row r="342" spans="1:5" ht="17.25" customHeight="1">
      <c r="A342" s="8">
        <v>1</v>
      </c>
      <c r="B342" s="60" t="s">
        <v>47</v>
      </c>
      <c r="C342" s="62" t="s">
        <v>783</v>
      </c>
      <c r="D342" s="78" t="s">
        <v>2579</v>
      </c>
      <c r="E342" s="5" t="str">
        <f t="shared" si="5"/>
        <v>數與量-4-n-14-6用公升和毫升的長度單位做減法計算(需退位)。</v>
      </c>
    </row>
    <row r="343" spans="1:5" ht="17.25" customHeight="1">
      <c r="A343" s="8">
        <v>1</v>
      </c>
      <c r="B343" s="60" t="s">
        <v>47</v>
      </c>
      <c r="C343" s="62" t="s">
        <v>784</v>
      </c>
      <c r="D343" s="78" t="s">
        <v>2580</v>
      </c>
      <c r="E343" s="5" t="str">
        <f t="shared" si="5"/>
        <v>數與量-4-n-14-7用公斤和公克的重量單位做加、乘法計算(需進位：1公斤＝1000公克)。</v>
      </c>
    </row>
    <row r="344" spans="1:5" ht="17.25" customHeight="1">
      <c r="A344" s="8">
        <v>1</v>
      </c>
      <c r="B344" s="60" t="s">
        <v>47</v>
      </c>
      <c r="C344" s="62" t="s">
        <v>785</v>
      </c>
      <c r="D344" s="78" t="s">
        <v>2581</v>
      </c>
      <c r="E344" s="5" t="str">
        <f t="shared" si="5"/>
        <v>數與量-4-n-14-8用公斤和公克的長度單位做減法計算(需退位)。</v>
      </c>
    </row>
    <row r="345" spans="1:5" ht="17.25" customHeight="1">
      <c r="A345" s="8">
        <v>1</v>
      </c>
      <c r="B345" s="60" t="s">
        <v>47</v>
      </c>
      <c r="C345" s="62" t="s">
        <v>786</v>
      </c>
      <c r="D345" s="78" t="s">
        <v>2582</v>
      </c>
      <c r="E345" s="5" t="str">
        <f t="shared" si="5"/>
        <v>數與量-4-n-15-1辨識1公里＝1000公尺、1公里＝100000公分。</v>
      </c>
    </row>
    <row r="346" spans="1:5" ht="17.25" customHeight="1">
      <c r="A346" s="8">
        <v>1</v>
      </c>
      <c r="B346" s="60" t="s">
        <v>47</v>
      </c>
      <c r="C346" s="62" t="s">
        <v>787</v>
      </c>
      <c r="D346" s="78" t="s">
        <v>2583</v>
      </c>
      <c r="E346" s="5" t="str">
        <f t="shared" si="5"/>
        <v>數與量-4-n-15-2根據日常經驗，區辨1公里相當於學童走30分鐘，或大人走15分鐘的距離。</v>
      </c>
    </row>
    <row r="347" spans="1:5" ht="17.25" customHeight="1">
      <c r="A347" s="8">
        <v>1</v>
      </c>
      <c r="B347" s="60" t="s">
        <v>47</v>
      </c>
      <c r="C347" s="62" t="s">
        <v>788</v>
      </c>
      <c r="D347" s="78" t="s">
        <v>2584</v>
      </c>
      <c r="E347" s="5" t="str">
        <f t="shared" si="5"/>
        <v>數與量-4-n-15-3用公里和公尺的複名數表徵一段特定距離。</v>
      </c>
    </row>
    <row r="348" spans="1:5" ht="17.25" customHeight="1">
      <c r="A348" s="8">
        <v>1</v>
      </c>
      <c r="B348" s="60" t="s">
        <v>47</v>
      </c>
      <c r="C348" s="62" t="s">
        <v>789</v>
      </c>
      <c r="D348" s="78" t="s">
        <v>2585</v>
      </c>
      <c r="E348" s="5" t="str">
        <f t="shared" si="5"/>
        <v>數與量-4-n-15-4將以公分為單位的大數轉換成公里單位的概數。</v>
      </c>
    </row>
    <row r="349" spans="1:5" ht="17.25" customHeight="1">
      <c r="A349" s="8">
        <v>1</v>
      </c>
      <c r="B349" s="60" t="s">
        <v>47</v>
      </c>
      <c r="C349" s="62" t="s">
        <v>790</v>
      </c>
      <c r="D349" s="78" t="s">
        <v>2586</v>
      </c>
      <c r="E349" s="5" t="str">
        <f t="shared" si="5"/>
        <v>數與量-4-n-15-5用公里和公尺的長度單位做加、乘法計算(需進位)。(同4-n-14-3)。</v>
      </c>
    </row>
    <row r="350" spans="1:5" ht="17.25" customHeight="1">
      <c r="A350" s="8">
        <v>1</v>
      </c>
      <c r="B350" s="60" t="s">
        <v>47</v>
      </c>
      <c r="C350" s="62" t="s">
        <v>791</v>
      </c>
      <c r="D350" s="78" t="s">
        <v>2587</v>
      </c>
      <c r="E350" s="5" t="str">
        <f t="shared" si="5"/>
        <v>數與量-4-n-15-6用公里和公尺的長度單位做減法計算(需退位)。(同4-n-14-4)。</v>
      </c>
    </row>
    <row r="351" spans="1:5" ht="17.25" customHeight="1">
      <c r="A351" s="8">
        <v>1</v>
      </c>
      <c r="B351" s="60" t="s">
        <v>47</v>
      </c>
      <c r="C351" s="62" t="s">
        <v>792</v>
      </c>
      <c r="D351" s="78" t="s">
        <v>2588</v>
      </c>
      <c r="E351" s="5" t="str">
        <f t="shared" si="5"/>
        <v>數與量-4-n-16-1由具體操作活動中，辨識一樣大的角即使擺置的方向不同，其角的大小仍相等。</v>
      </c>
    </row>
    <row r="352" spans="1:5" ht="17.25" customHeight="1">
      <c r="A352" s="8">
        <v>1</v>
      </c>
      <c r="B352" s="60" t="s">
        <v>47</v>
      </c>
      <c r="C352" s="62" t="s">
        <v>793</v>
      </c>
      <c r="D352" s="78" t="s">
        <v>2589</v>
      </c>
      <c r="E352" s="5" t="str">
        <f t="shared" si="5"/>
        <v>數與量-4-n-16-2由具體操作活動中，辨識數個角合拼形成的開度相當於另外一個角的大小。</v>
      </c>
    </row>
    <row r="353" spans="1:5" ht="17.25" customHeight="1">
      <c r="A353" s="8">
        <v>1</v>
      </c>
      <c r="B353" s="60" t="s">
        <v>47</v>
      </c>
      <c r="C353" s="62" t="s">
        <v>794</v>
      </c>
      <c r="D353" s="78" t="s">
        <v>2590</v>
      </c>
      <c r="E353" s="5" t="str">
        <f t="shared" si="5"/>
        <v>數與量-4-n-16-3正確操作量角器，將中心點對準0及角的一邊對齊0度線。</v>
      </c>
    </row>
    <row r="354" spans="1:5" ht="17.25" customHeight="1">
      <c r="A354" s="8">
        <v>1</v>
      </c>
      <c r="B354" s="60" t="s">
        <v>47</v>
      </c>
      <c r="C354" s="62" t="s">
        <v>795</v>
      </c>
      <c r="D354" s="78" t="s">
        <v>2591</v>
      </c>
      <c r="E354" s="5" t="str">
        <f t="shared" si="5"/>
        <v>數與量-4-n-16-4操作量角器實測30度、45度、60度、90度、120度、135度、150度、180度的角度。</v>
      </c>
    </row>
    <row r="355" spans="1:5" ht="17.25" customHeight="1">
      <c r="A355" s="8">
        <v>1</v>
      </c>
      <c r="B355" s="60" t="s">
        <v>47</v>
      </c>
      <c r="C355" s="62" t="s">
        <v>796</v>
      </c>
      <c r="D355" s="78" t="s">
        <v>2592</v>
      </c>
      <c r="E355" s="5" t="str">
        <f t="shared" si="5"/>
        <v>數與量-4-n-16-5操作量角器畫出30度、45度、60度、90度、120度、135度、150度、180度的角度。</v>
      </c>
    </row>
    <row r="356" spans="1:5" ht="17.25" customHeight="1">
      <c r="A356" s="8">
        <v>1</v>
      </c>
      <c r="B356" s="60" t="s">
        <v>47</v>
      </c>
      <c r="C356" s="62" t="s">
        <v>797</v>
      </c>
      <c r="D356" s="78" t="s">
        <v>2593</v>
      </c>
      <c r="E356" s="5" t="str">
        <f t="shared" si="5"/>
        <v>數與量-4-n-17-1辨識1平方公尺＝10000平方公分，及實際的面積大小。</v>
      </c>
    </row>
    <row r="357" spans="1:5" ht="17.25" customHeight="1">
      <c r="A357" s="8">
        <v>1</v>
      </c>
      <c r="B357" s="60" t="s">
        <v>47</v>
      </c>
      <c r="C357" s="62" t="s">
        <v>798</v>
      </c>
      <c r="D357" s="78" t="s">
        <v>2594</v>
      </c>
      <c r="E357" s="5" t="str">
        <f t="shared" si="5"/>
        <v>數與量-4-n-17-2辨識長度「公尺」與面積「平方公尺」的關係。</v>
      </c>
    </row>
    <row r="358" spans="1:5" ht="17.25" customHeight="1">
      <c r="A358" s="8">
        <v>1</v>
      </c>
      <c r="B358" s="60" t="s">
        <v>47</v>
      </c>
      <c r="C358" s="62" t="s">
        <v>799</v>
      </c>
      <c r="D358" s="78" t="s">
        <v>2595</v>
      </c>
      <c r="E358" s="5" t="str">
        <f t="shared" si="5"/>
        <v>數與量-4-n-17-3用平方公尺的面積單位做加、減法計算。</v>
      </c>
    </row>
    <row r="359" spans="1:5" ht="17.25" customHeight="1">
      <c r="A359" s="8">
        <v>1</v>
      </c>
      <c r="B359" s="60" t="s">
        <v>47</v>
      </c>
      <c r="C359" s="62" t="s">
        <v>800</v>
      </c>
      <c r="D359" s="78" t="s">
        <v>2596</v>
      </c>
      <c r="E359" s="5" t="str">
        <f t="shared" si="5"/>
        <v>數與量-4-n-18-1辨識長方形面積公式＝長×寬。</v>
      </c>
    </row>
    <row r="360" spans="1:5" ht="17.25" customHeight="1">
      <c r="A360" s="8">
        <v>1</v>
      </c>
      <c r="B360" s="60" t="s">
        <v>47</v>
      </c>
      <c r="C360" s="62" t="s">
        <v>801</v>
      </c>
      <c r="D360" s="78" t="s">
        <v>2597</v>
      </c>
      <c r="E360" s="5" t="str">
        <f t="shared" si="5"/>
        <v>數與量-4-n-18-2辨識正方形面積公式＝邊長×邊長。</v>
      </c>
    </row>
    <row r="361" spans="1:5" ht="17.25" customHeight="1">
      <c r="A361" s="8">
        <v>1</v>
      </c>
      <c r="B361" s="60" t="s">
        <v>47</v>
      </c>
      <c r="C361" s="62" t="s">
        <v>802</v>
      </c>
      <c r="D361" s="78" t="s">
        <v>2598</v>
      </c>
      <c r="E361" s="5" t="str">
        <f t="shared" si="5"/>
        <v>數與量-4-n-18-3辨識長方形與正方形兩面積公式之間的關係。</v>
      </c>
    </row>
    <row r="362" spans="1:5" ht="17.25" customHeight="1">
      <c r="A362" s="8">
        <v>1</v>
      </c>
      <c r="B362" s="60" t="s">
        <v>47</v>
      </c>
      <c r="C362" s="62" t="s">
        <v>803</v>
      </c>
      <c r="D362" s="78" t="s">
        <v>2599</v>
      </c>
      <c r="E362" s="5" t="str">
        <f t="shared" si="5"/>
        <v>數與量-4-n-18-4辨識面積相等、形狀卻不同的長方形。</v>
      </c>
    </row>
    <row r="363" spans="1:5" ht="17.25" customHeight="1">
      <c r="A363" s="8">
        <v>1</v>
      </c>
      <c r="B363" s="60" t="s">
        <v>47</v>
      </c>
      <c r="C363" s="62" t="s">
        <v>804</v>
      </c>
      <c r="D363" s="78" t="s">
        <v>2600</v>
      </c>
      <c r="E363" s="5" t="str">
        <f t="shared" si="5"/>
        <v>數與量-4-n-18-5辨識長方形周長公式＝(長＋寬)×2。</v>
      </c>
    </row>
    <row r="364" spans="1:5" ht="17.25" customHeight="1">
      <c r="A364" s="8">
        <v>1</v>
      </c>
      <c r="B364" s="60" t="s">
        <v>47</v>
      </c>
      <c r="C364" s="62" t="s">
        <v>805</v>
      </c>
      <c r="D364" s="78" t="s">
        <v>2601</v>
      </c>
      <c r="E364" s="5" t="str">
        <f t="shared" si="5"/>
        <v>數與量-4-n-18-6辨識正方形周長公式＝邊長×4。</v>
      </c>
    </row>
    <row r="365" spans="1:5" ht="17.25" customHeight="1">
      <c r="A365" s="8">
        <v>1</v>
      </c>
      <c r="B365" s="60" t="s">
        <v>47</v>
      </c>
      <c r="C365" s="62" t="s">
        <v>806</v>
      </c>
      <c r="D365" s="78" t="s">
        <v>2602</v>
      </c>
      <c r="E365" s="5" t="str">
        <f t="shared" si="5"/>
        <v>數與量-4-n-18-07辨識周長相等、形狀卻不同的長方形。</v>
      </c>
    </row>
    <row r="366" spans="1:5" ht="17.25" customHeight="1">
      <c r="A366" s="8">
        <v>1</v>
      </c>
      <c r="B366" s="60" t="s">
        <v>47</v>
      </c>
      <c r="C366" s="62" t="s">
        <v>807</v>
      </c>
      <c r="D366" s="78" t="s">
        <v>2603</v>
      </c>
      <c r="E366" s="5" t="str">
        <f t="shared" si="5"/>
        <v>數與量-4-n-19-1辨識1立方公分及實際體積大小。</v>
      </c>
    </row>
    <row r="367" spans="1:5" ht="17.25" customHeight="1">
      <c r="A367" s="8">
        <v>1</v>
      </c>
      <c r="B367" s="60" t="s">
        <v>47</v>
      </c>
      <c r="C367" s="62" t="s">
        <v>808</v>
      </c>
      <c r="D367" s="78" t="s">
        <v>2604</v>
      </c>
      <c r="E367" s="5" t="str">
        <f t="shared" si="5"/>
        <v>數與量-4-n-19-2辨識長度「公分」、面積「平方公分」與體積「立方公分」的關係。</v>
      </c>
    </row>
    <row r="368" spans="1:5" ht="17.25" customHeight="1">
      <c r="A368" s="8">
        <v>1</v>
      </c>
      <c r="B368" s="60" t="s">
        <v>47</v>
      </c>
      <c r="C368" s="62" t="s">
        <v>809</v>
      </c>
      <c r="D368" s="78" t="s">
        <v>2605</v>
      </c>
      <c r="E368" s="5" t="str">
        <f t="shared" si="5"/>
        <v>數與量-4-n-19-3以1立方公分為單位，點數物體的體積。</v>
      </c>
    </row>
    <row r="369" spans="1:5" ht="17.25" customHeight="1">
      <c r="A369" s="8">
        <v>1</v>
      </c>
      <c r="B369" s="60" t="s">
        <v>47</v>
      </c>
      <c r="C369" s="62" t="s">
        <v>810</v>
      </c>
      <c r="D369" s="78" t="s">
        <v>2606</v>
      </c>
      <c r="E369" s="5" t="str">
        <f t="shared" si="5"/>
        <v>數與量-4-n-19-4辨識形體不同、體積卻相同的長方形與正方形。</v>
      </c>
    </row>
    <row r="370" spans="1:5" ht="17.25" customHeight="1">
      <c r="A370" s="8">
        <v>2</v>
      </c>
      <c r="B370" s="60" t="s">
        <v>48</v>
      </c>
      <c r="C370" s="62" t="s">
        <v>811</v>
      </c>
      <c r="D370" s="78" t="s">
        <v>812</v>
      </c>
      <c r="E370" s="5" t="str">
        <f t="shared" si="5"/>
        <v>空間與形狀-4-s-01-1由具體操作活動中，辨識正方形為四邊相等且四角為直角的四邊形。</v>
      </c>
    </row>
    <row r="371" spans="1:5" ht="17.25" customHeight="1">
      <c r="A371" s="8">
        <v>2</v>
      </c>
      <c r="B371" s="60" t="s">
        <v>48</v>
      </c>
      <c r="C371" s="62" t="s">
        <v>813</v>
      </c>
      <c r="D371" s="78" t="s">
        <v>814</v>
      </c>
      <c r="E371" s="5" t="str">
        <f t="shared" si="5"/>
        <v>空間與形狀-4-s-01-2由具體操作活動中，辨識長方形為有四個直角的四邊形。</v>
      </c>
    </row>
    <row r="372" spans="1:5" ht="17.25" customHeight="1">
      <c r="A372" s="8">
        <v>2</v>
      </c>
      <c r="B372" s="60" t="s">
        <v>48</v>
      </c>
      <c r="C372" s="62" t="s">
        <v>815</v>
      </c>
      <c r="D372" s="78" t="s">
        <v>816</v>
      </c>
      <c r="E372" s="5" t="str">
        <f t="shared" si="5"/>
        <v>空間與形狀-4-s-01-3由具體操作活動中，辨識直角三角形為友一個直角的三角形。</v>
      </c>
    </row>
    <row r="373" spans="1:5" ht="17.25" customHeight="1">
      <c r="A373" s="8">
        <v>2</v>
      </c>
      <c r="B373" s="60" t="s">
        <v>48</v>
      </c>
      <c r="C373" s="62" t="s">
        <v>817</v>
      </c>
      <c r="D373" s="78" t="s">
        <v>2607</v>
      </c>
      <c r="E373" s="5" t="str">
        <f t="shared" si="5"/>
        <v>空間與形狀-4-s-02-1透過操作直尺、三角板、量角器、圓規、模型、摺紙、剪裁等工具與活動，辨識正三角形為三角相等、三邊相等的簡單性質。</v>
      </c>
    </row>
    <row r="374" spans="1:5" ht="17.25" customHeight="1">
      <c r="A374" s="8">
        <v>2</v>
      </c>
      <c r="B374" s="60" t="s">
        <v>48</v>
      </c>
      <c r="C374" s="62" t="s">
        <v>818</v>
      </c>
      <c r="D374" s="78" t="s">
        <v>2608</v>
      </c>
      <c r="E374" s="5" t="str">
        <f t="shared" si="5"/>
        <v>空間與形狀-4-s-02-2透過操作辨識等腰三角形兩底角相等、兩腰相等的簡單性質。</v>
      </c>
    </row>
    <row r="375" spans="1:5" ht="17.25" customHeight="1">
      <c r="A375" s="8">
        <v>2</v>
      </c>
      <c r="B375" s="60" t="s">
        <v>48</v>
      </c>
      <c r="C375" s="62" t="s">
        <v>819</v>
      </c>
      <c r="D375" s="78" t="s">
        <v>2609</v>
      </c>
      <c r="E375" s="5" t="str">
        <f t="shared" si="5"/>
        <v>空間與形狀-4-s-02-3透過操作辨識平行四邊形具有兩對對邊相等的性質。</v>
      </c>
    </row>
    <row r="376" spans="1:5" ht="17.25" customHeight="1">
      <c r="A376" s="8">
        <v>2</v>
      </c>
      <c r="B376" s="60" t="s">
        <v>48</v>
      </c>
      <c r="C376" s="62" t="s">
        <v>820</v>
      </c>
      <c r="D376" s="78" t="s">
        <v>2610</v>
      </c>
      <c r="E376" s="5" t="str">
        <f t="shared" si="5"/>
        <v>空間與形狀-4-s-03-1辨識全等是指兩平面圖形在疊合時，其頂點、邊、角完全重合。</v>
      </c>
    </row>
    <row r="377" spans="1:5" ht="17.25" customHeight="1">
      <c r="A377" s="8">
        <v>2</v>
      </c>
      <c r="B377" s="60" t="s">
        <v>48</v>
      </c>
      <c r="C377" s="62" t="s">
        <v>821</v>
      </c>
      <c r="D377" s="78" t="s">
        <v>2588</v>
      </c>
      <c r="E377" s="5" t="str">
        <f t="shared" si="5"/>
        <v>空間與形狀-4-s-04-1由具體操作活動中，辨識一樣大的角即使擺置的方向不同，其角的大小仍相等。</v>
      </c>
    </row>
    <row r="378" spans="1:5" ht="17.25" customHeight="1">
      <c r="A378" s="8">
        <v>2</v>
      </c>
      <c r="B378" s="60" t="s">
        <v>48</v>
      </c>
      <c r="C378" s="62" t="s">
        <v>822</v>
      </c>
      <c r="D378" s="78" t="s">
        <v>2589</v>
      </c>
      <c r="E378" s="5" t="str">
        <f t="shared" si="5"/>
        <v>空間與形狀-4-s-04-2由具體操作活動中，辨識數個角合拼形成的開度相當於另外一個角的大小。</v>
      </c>
    </row>
    <row r="379" spans="1:5" ht="17.25" customHeight="1">
      <c r="A379" s="8">
        <v>2</v>
      </c>
      <c r="B379" s="60" t="s">
        <v>48</v>
      </c>
      <c r="C379" s="62" t="s">
        <v>823</v>
      </c>
      <c r="D379" s="78" t="s">
        <v>2590</v>
      </c>
      <c r="E379" s="5" t="str">
        <f t="shared" si="5"/>
        <v>空間與形狀-4-s-04-3正確操作量角器，將中心點對準0及角的一邊對齊0度線。</v>
      </c>
    </row>
    <row r="380" spans="1:5" ht="17.25" customHeight="1">
      <c r="A380" s="8">
        <v>2</v>
      </c>
      <c r="B380" s="60" t="s">
        <v>48</v>
      </c>
      <c r="C380" s="62" t="s">
        <v>824</v>
      </c>
      <c r="D380" s="78" t="s">
        <v>2591</v>
      </c>
      <c r="E380" s="5" t="str">
        <f t="shared" si="5"/>
        <v>空間與形狀-4-s-04-4操作量角器實測30度、45度、60度、90度、120度、135度、150度、180度的角度。</v>
      </c>
    </row>
    <row r="381" spans="1:5" ht="17.25" customHeight="1">
      <c r="A381" s="8">
        <v>2</v>
      </c>
      <c r="B381" s="60" t="s">
        <v>48</v>
      </c>
      <c r="C381" s="62" t="s">
        <v>825</v>
      </c>
      <c r="D381" s="78" t="s">
        <v>2592</v>
      </c>
      <c r="E381" s="5" t="str">
        <f t="shared" si="5"/>
        <v>空間與形狀-4-s-04-5操作量角器畫出30度、45度、60度、90度、120度、135度、150度、180度的角度。</v>
      </c>
    </row>
    <row r="382" spans="1:5" ht="17.25" customHeight="1">
      <c r="A382" s="8">
        <v>2</v>
      </c>
      <c r="B382" s="60" t="s">
        <v>48</v>
      </c>
      <c r="C382" s="62" t="s">
        <v>826</v>
      </c>
      <c r="D382" s="78" t="s">
        <v>2611</v>
      </c>
      <c r="E382" s="5" t="str">
        <f t="shared" si="5"/>
        <v>空間與形狀-4-s-05-1透過操作辨識順時針與逆時針的旋轉現象，並區辨旋轉中心、始邊、終邊與旋轉角的關係。</v>
      </c>
    </row>
    <row r="383" spans="1:5" ht="17.25" customHeight="1">
      <c r="A383" s="8">
        <v>2</v>
      </c>
      <c r="B383" s="60" t="s">
        <v>48</v>
      </c>
      <c r="C383" s="62" t="s">
        <v>827</v>
      </c>
      <c r="D383" s="78" t="s">
        <v>2612</v>
      </c>
      <c r="E383" s="5" t="str">
        <f t="shared" si="5"/>
        <v>空間與形狀-4-s-05-2辨識日常經驗「向右轉」視為順時針轉90度，「向左轉」視為逆時針90度。</v>
      </c>
    </row>
    <row r="384" spans="1:5" ht="17.25" customHeight="1">
      <c r="A384" s="8">
        <v>2</v>
      </c>
      <c r="B384" s="60" t="s">
        <v>48</v>
      </c>
      <c r="C384" s="62" t="s">
        <v>828</v>
      </c>
      <c r="D384" s="78" t="s">
        <v>2613</v>
      </c>
      <c r="E384" s="5" t="str">
        <f t="shared" si="5"/>
        <v>空間與形狀-4-s-05-3辨識日常經驗「向後轉」視為轉了180度的平角。</v>
      </c>
    </row>
    <row r="385" spans="1:5" ht="17.25" customHeight="1">
      <c r="A385" s="8">
        <v>2</v>
      </c>
      <c r="B385" s="60" t="s">
        <v>48</v>
      </c>
      <c r="C385" s="62" t="s">
        <v>829</v>
      </c>
      <c r="D385" s="78" t="s">
        <v>2614</v>
      </c>
      <c r="E385" s="5" t="str">
        <f t="shared" si="5"/>
        <v>空間與形狀-4-s-05-4辨識周角是以順時針或逆時針旋轉一整圈、轉了360度的結果。</v>
      </c>
    </row>
    <row r="386" spans="1:5" ht="17.25" customHeight="1">
      <c r="A386" s="8">
        <v>2</v>
      </c>
      <c r="B386" s="60" t="s">
        <v>48</v>
      </c>
      <c r="C386" s="62" t="s">
        <v>830</v>
      </c>
      <c r="D386" s="78" t="s">
        <v>2615</v>
      </c>
      <c r="E386" s="5" t="str">
        <f t="shared" ref="E386:E449" si="6">B386&amp;"-"&amp;C386&amp;D386</f>
        <v>空間與形狀-4-s-06-1透過操作辨識垂直是指相交的兩線段所成的角是直角。</v>
      </c>
    </row>
    <row r="387" spans="1:5" ht="17.25" customHeight="1">
      <c r="A387" s="8">
        <v>2</v>
      </c>
      <c r="B387" s="60" t="s">
        <v>48</v>
      </c>
      <c r="C387" s="62" t="s">
        <v>831</v>
      </c>
      <c r="D387" s="78" t="s">
        <v>2616</v>
      </c>
      <c r="E387" s="5" t="str">
        <f t="shared" si="6"/>
        <v>空間與形狀-4-s-06-2透過操作辨識平行是指兩線段同時垂直於某線段，以致兩線段的距離處處相等。</v>
      </c>
    </row>
    <row r="388" spans="1:5" ht="17.25" customHeight="1">
      <c r="A388" s="8">
        <v>2</v>
      </c>
      <c r="B388" s="60" t="s">
        <v>48</v>
      </c>
      <c r="C388" s="62" t="s">
        <v>832</v>
      </c>
      <c r="D388" s="78" t="s">
        <v>2617</v>
      </c>
      <c r="E388" s="5" t="str">
        <f t="shared" si="6"/>
        <v>空間與形狀-4-s-06-3辨識日常物品中屬於垂直與平行的情形。</v>
      </c>
    </row>
    <row r="389" spans="1:5" ht="17.25" customHeight="1">
      <c r="A389" s="8">
        <v>2</v>
      </c>
      <c r="B389" s="60" t="s">
        <v>48</v>
      </c>
      <c r="C389" s="62" t="s">
        <v>833</v>
      </c>
      <c r="D389" s="78" t="s">
        <v>2618</v>
      </c>
      <c r="E389" s="5" t="str">
        <f t="shared" si="6"/>
        <v>空間與形狀-4-s-07-1辨認平行四邊形為兩組對邊平行的四邊形。</v>
      </c>
    </row>
    <row r="390" spans="1:5" ht="17.25" customHeight="1">
      <c r="A390" s="8">
        <v>2</v>
      </c>
      <c r="B390" s="60" t="s">
        <v>48</v>
      </c>
      <c r="C390" s="62" t="s">
        <v>834</v>
      </c>
      <c r="D390" s="78" t="s">
        <v>2619</v>
      </c>
      <c r="E390" s="5" t="str">
        <f t="shared" si="6"/>
        <v>空間與形狀-4-s-07-2辨認梯形為只有一組對邊平行的四邊形。</v>
      </c>
    </row>
    <row r="391" spans="1:5" ht="17.25" customHeight="1">
      <c r="A391" s="8">
        <v>2</v>
      </c>
      <c r="B391" s="60" t="s">
        <v>48</v>
      </c>
      <c r="C391" s="62" t="s">
        <v>835</v>
      </c>
      <c r="D391" s="78" t="s">
        <v>2620</v>
      </c>
      <c r="E391" s="5" t="str">
        <f t="shared" si="6"/>
        <v>空間與形狀-4-s-08-1操作三角板畫出直角，並繪製直角三角形。</v>
      </c>
    </row>
    <row r="392" spans="1:5" ht="17.25" customHeight="1">
      <c r="A392" s="8">
        <v>2</v>
      </c>
      <c r="B392" s="60" t="s">
        <v>48</v>
      </c>
      <c r="C392" s="62" t="s">
        <v>836</v>
      </c>
      <c r="D392" s="78" t="s">
        <v>2621</v>
      </c>
      <c r="E392" s="5" t="str">
        <f t="shared" si="6"/>
        <v>空間與形狀-4-s-08-2操作三角板畫出直角與兩平行線段，並繪製正方形與長方形。</v>
      </c>
    </row>
    <row r="393" spans="1:5" ht="17.25" customHeight="1">
      <c r="A393" s="8">
        <v>2</v>
      </c>
      <c r="B393" s="60" t="s">
        <v>48</v>
      </c>
      <c r="C393" s="62" t="s">
        <v>837</v>
      </c>
      <c r="D393" s="78" t="s">
        <v>2622</v>
      </c>
      <c r="E393" s="5" t="str">
        <f t="shared" si="6"/>
        <v>空間與形狀-4-s-08-3操作三角板畫出兩平行線段，並繪製平行四邊形與梯形。</v>
      </c>
    </row>
    <row r="394" spans="1:5" ht="17.25" customHeight="1">
      <c r="A394" s="8">
        <v>2</v>
      </c>
      <c r="B394" s="60" t="s">
        <v>48</v>
      </c>
      <c r="C394" s="62" t="s">
        <v>838</v>
      </c>
      <c r="D394" s="78" t="s">
        <v>2596</v>
      </c>
      <c r="E394" s="5" t="str">
        <f t="shared" si="6"/>
        <v>空間與形狀-4-s-09-1辨識長方形面積公式＝長×寬。</v>
      </c>
    </row>
    <row r="395" spans="1:5" ht="17.25" customHeight="1">
      <c r="A395" s="8">
        <v>2</v>
      </c>
      <c r="B395" s="60" t="s">
        <v>48</v>
      </c>
      <c r="C395" s="62" t="s">
        <v>839</v>
      </c>
      <c r="D395" s="78" t="s">
        <v>2597</v>
      </c>
      <c r="E395" s="5" t="str">
        <f t="shared" si="6"/>
        <v>空間與形狀-4-s-09-2辨識正方形面積公式＝邊長×邊長。</v>
      </c>
    </row>
    <row r="396" spans="1:5" ht="17.25" customHeight="1">
      <c r="A396" s="8">
        <v>2</v>
      </c>
      <c r="B396" s="60" t="s">
        <v>48</v>
      </c>
      <c r="C396" s="62" t="s">
        <v>840</v>
      </c>
      <c r="D396" s="78" t="s">
        <v>2598</v>
      </c>
      <c r="E396" s="5" t="str">
        <f t="shared" si="6"/>
        <v>空間與形狀-4-s-09-3辨識長方形與正方形兩面積公式之間的關係。</v>
      </c>
    </row>
    <row r="397" spans="1:5" ht="17.25" customHeight="1">
      <c r="A397" s="8">
        <v>2</v>
      </c>
      <c r="B397" s="60" t="s">
        <v>48</v>
      </c>
      <c r="C397" s="62" t="s">
        <v>841</v>
      </c>
      <c r="D397" s="78" t="s">
        <v>2599</v>
      </c>
      <c r="E397" s="5" t="str">
        <f t="shared" si="6"/>
        <v>空間與形狀-4-s-09-4辨識面積相等、形狀卻不同的長方形。</v>
      </c>
    </row>
    <row r="398" spans="1:5" ht="17.25" customHeight="1">
      <c r="A398" s="8">
        <v>2</v>
      </c>
      <c r="B398" s="60" t="s">
        <v>48</v>
      </c>
      <c r="C398" s="62" t="s">
        <v>842</v>
      </c>
      <c r="D398" s="78" t="s">
        <v>2600</v>
      </c>
      <c r="E398" s="5" t="str">
        <f t="shared" si="6"/>
        <v>空間與形狀-4-s-09-5辨識長方形周長公式＝(長＋寬)×2。</v>
      </c>
    </row>
    <row r="399" spans="1:5" ht="17.25" customHeight="1">
      <c r="A399" s="8">
        <v>2</v>
      </c>
      <c r="B399" s="60" t="s">
        <v>48</v>
      </c>
      <c r="C399" s="62" t="s">
        <v>843</v>
      </c>
      <c r="D399" s="78" t="s">
        <v>2601</v>
      </c>
      <c r="E399" s="5" t="str">
        <f t="shared" si="6"/>
        <v>空間與形狀-4-s-09-6辨識正方形周長公式＝邊長×4。</v>
      </c>
    </row>
    <row r="400" spans="1:5" ht="17.25" customHeight="1">
      <c r="A400" s="8">
        <v>2</v>
      </c>
      <c r="B400" s="60" t="s">
        <v>48</v>
      </c>
      <c r="C400" s="62" t="s">
        <v>844</v>
      </c>
      <c r="D400" s="78" t="s">
        <v>2602</v>
      </c>
      <c r="E400" s="5" t="str">
        <f t="shared" si="6"/>
        <v>空間與形狀-4-s-09-7辨識周長相等、形狀卻不同的長方形。</v>
      </c>
    </row>
    <row r="401" spans="1:5" ht="17.25" customHeight="1">
      <c r="A401" s="8">
        <v>5</v>
      </c>
      <c r="B401" s="60" t="s">
        <v>89</v>
      </c>
      <c r="C401" s="62" t="s">
        <v>845</v>
      </c>
      <c r="D401" s="78" t="s">
        <v>2623</v>
      </c>
      <c r="E401" s="5" t="str">
        <f t="shared" si="6"/>
        <v>代數-4-a-01-1從體積的計算中發現三個數連乘，處理的順序不同其值仍然相同。</v>
      </c>
    </row>
    <row r="402" spans="1:5" ht="17.25" customHeight="1">
      <c r="A402" s="8">
        <v>5</v>
      </c>
      <c r="B402" s="60" t="s">
        <v>89</v>
      </c>
      <c r="C402" s="62" t="s">
        <v>846</v>
      </c>
      <c r="D402" s="78" t="s">
        <v>2624</v>
      </c>
      <c r="E402" s="5" t="str">
        <f t="shared" si="6"/>
        <v>代數-4-a-01-2從單位換算的情境中(例如：1天＝1×24×60分鐘)發現三個數連乘，處理的順序不同其值仍然相同。</v>
      </c>
    </row>
    <row r="403" spans="1:5" ht="17.25" customHeight="1">
      <c r="A403" s="8">
        <v>5</v>
      </c>
      <c r="B403" s="60" t="s">
        <v>89</v>
      </c>
      <c r="C403" s="62" t="s">
        <v>847</v>
      </c>
      <c r="D403" s="78" t="s">
        <v>2625</v>
      </c>
      <c r="E403" s="5" t="str">
        <f t="shared" si="6"/>
        <v>代數-4-a-01-3從生活事件的情境中發現三個數連乘，處理的順序不同其值仍然相同。</v>
      </c>
    </row>
    <row r="404" spans="1:5" ht="17.25" customHeight="1">
      <c r="A404" s="8">
        <v>5</v>
      </c>
      <c r="B404" s="60" t="s">
        <v>89</v>
      </c>
      <c r="C404" s="62" t="s">
        <v>848</v>
      </c>
      <c r="D404" s="78" t="s">
        <v>2626</v>
      </c>
      <c r="E404" s="5" t="str">
        <f t="shared" si="6"/>
        <v>代數-4-a-02-1運用加法交換律、結合律，加減混合等計算順序可調換的方法，處理四則混合計算。</v>
      </c>
    </row>
    <row r="405" spans="1:5" ht="17.25" customHeight="1">
      <c r="A405" s="8">
        <v>5</v>
      </c>
      <c r="B405" s="60" t="s">
        <v>89</v>
      </c>
      <c r="C405" s="62" t="s">
        <v>849</v>
      </c>
      <c r="D405" s="78" t="s">
        <v>2627</v>
      </c>
      <c r="E405" s="5" t="str">
        <f t="shared" si="6"/>
        <v>代數-4-a-02-2運用乘法交換律、結合律，處理四則混合計算。</v>
      </c>
    </row>
    <row r="406" spans="1:5" ht="17.25" customHeight="1">
      <c r="A406" s="8">
        <v>7</v>
      </c>
      <c r="B406" s="60" t="s">
        <v>49</v>
      </c>
      <c r="C406" s="62" t="s">
        <v>850</v>
      </c>
      <c r="D406" s="78" t="s">
        <v>2628</v>
      </c>
      <c r="E406" s="5" t="str">
        <f t="shared" si="6"/>
        <v>資料與不確定性-4-d-01-1根據圖示說明並對應橫軸與縱軸，報讀長條圖裡的訊息。</v>
      </c>
    </row>
    <row r="407" spans="1:5" ht="17.25" customHeight="1">
      <c r="A407" s="8">
        <v>7</v>
      </c>
      <c r="B407" s="60" t="s">
        <v>49</v>
      </c>
      <c r="C407" s="62" t="s">
        <v>851</v>
      </c>
      <c r="D407" s="78" t="s">
        <v>2629</v>
      </c>
      <c r="E407" s="5" t="str">
        <f t="shared" si="6"/>
        <v>資料與不確定性-4-d-01-2報讀生活中常見的普通與變形的長條圖。</v>
      </c>
    </row>
    <row r="408" spans="1:5" ht="17.25" customHeight="1">
      <c r="A408" s="8">
        <v>7</v>
      </c>
      <c r="B408" s="60" t="s">
        <v>49</v>
      </c>
      <c r="C408" s="62" t="s">
        <v>852</v>
      </c>
      <c r="D408" s="78" t="s">
        <v>2630</v>
      </c>
      <c r="E408" s="5" t="str">
        <f t="shared" si="6"/>
        <v>資料與不確定性-4-d-02-1根據圖示說明並對應橫軸與縱軸，報讀折線圖裡的訊息。</v>
      </c>
    </row>
    <row r="409" spans="1:5" ht="17.25" customHeight="1">
      <c r="A409" s="8">
        <v>7</v>
      </c>
      <c r="B409" s="60" t="s">
        <v>49</v>
      </c>
      <c r="C409" s="62" t="s">
        <v>853</v>
      </c>
      <c r="D409" s="78" t="s">
        <v>2631</v>
      </c>
      <c r="E409" s="5" t="str">
        <f t="shared" si="6"/>
        <v>資料與不確定性-4-d-02-2辨識折線圖資料的次序性質。</v>
      </c>
    </row>
    <row r="410" spans="1:5" ht="17.25" customHeight="1">
      <c r="A410" s="8">
        <v>1</v>
      </c>
      <c r="B410" s="60" t="s">
        <v>47</v>
      </c>
      <c r="C410" s="62" t="s">
        <v>854</v>
      </c>
      <c r="D410" s="78" t="s">
        <v>2632</v>
      </c>
      <c r="E410" s="5" t="str">
        <f t="shared" si="6"/>
        <v>數與量-5-n-01-1熟練四位數乘以二位數直式計算。</v>
      </c>
    </row>
    <row r="411" spans="1:5" ht="17.25" customHeight="1">
      <c r="A411" s="8">
        <v>1</v>
      </c>
      <c r="B411" s="60" t="s">
        <v>47</v>
      </c>
      <c r="C411" s="62" t="s">
        <v>855</v>
      </c>
      <c r="D411" s="78" t="s">
        <v>2633</v>
      </c>
      <c r="E411" s="5" t="str">
        <f t="shared" si="6"/>
        <v>數與量-5-n-01-2熟練四位數乘以三位數直式計算。</v>
      </c>
    </row>
    <row r="412" spans="1:5" ht="17.25" customHeight="1">
      <c r="A412" s="8">
        <v>1</v>
      </c>
      <c r="B412" s="60" t="s">
        <v>47</v>
      </c>
      <c r="C412" s="62" t="s">
        <v>856</v>
      </c>
      <c r="D412" s="78" t="s">
        <v>2634</v>
      </c>
      <c r="E412" s="5" t="str">
        <f t="shared" si="6"/>
        <v>數與量-5-n-01-3熟練四位數除以二位數直式計算。</v>
      </c>
    </row>
    <row r="413" spans="1:5" ht="17.25" customHeight="1">
      <c r="A413" s="8">
        <v>1</v>
      </c>
      <c r="B413" s="60" t="s">
        <v>47</v>
      </c>
      <c r="C413" s="62" t="s">
        <v>857</v>
      </c>
      <c r="D413" s="78" t="s">
        <v>2635</v>
      </c>
      <c r="E413" s="5" t="str">
        <f t="shared" si="6"/>
        <v>數與量-5-n-01-4熟練四位數除以三位數直式計算。</v>
      </c>
    </row>
    <row r="414" spans="1:5" ht="17.25" customHeight="1">
      <c r="A414" s="8">
        <v>1</v>
      </c>
      <c r="B414" s="60" t="s">
        <v>47</v>
      </c>
      <c r="C414" s="62" t="s">
        <v>858</v>
      </c>
      <c r="D414" s="78" t="s">
        <v>2636</v>
      </c>
      <c r="E414" s="5" t="str">
        <f t="shared" si="6"/>
        <v>數與量-5-n-01-5熟練計算較大數時「0」的處理方法。(如:16500×4700；8900000÷32000)。</v>
      </c>
    </row>
    <row r="415" spans="1:5" ht="17.25" customHeight="1">
      <c r="A415" s="8">
        <v>1</v>
      </c>
      <c r="B415" s="60" t="s">
        <v>47</v>
      </c>
      <c r="C415" s="62" t="s">
        <v>859</v>
      </c>
      <c r="D415" s="78" t="s">
        <v>2637</v>
      </c>
      <c r="E415" s="5" t="str">
        <f t="shared" si="6"/>
        <v>數與量-5-n-02-1將情境問題轉化為三步驟的併式算式。</v>
      </c>
    </row>
    <row r="416" spans="1:5" ht="17.25" customHeight="1">
      <c r="A416" s="8">
        <v>1</v>
      </c>
      <c r="B416" s="60" t="s">
        <v>47</v>
      </c>
      <c r="C416" s="62" t="s">
        <v>860</v>
      </c>
      <c r="D416" s="78" t="s">
        <v>2638</v>
      </c>
      <c r="E416" s="5" t="str">
        <f t="shared" si="6"/>
        <v>數與量-5-n-02-2用三步驟連加的併式記法與計算來解決生活中的問題。</v>
      </c>
    </row>
    <row r="417" spans="1:5" ht="17.25" customHeight="1">
      <c r="A417" s="8">
        <v>1</v>
      </c>
      <c r="B417" s="60" t="s">
        <v>47</v>
      </c>
      <c r="C417" s="62" t="s">
        <v>861</v>
      </c>
      <c r="D417" s="78" t="s">
        <v>2639</v>
      </c>
      <c r="E417" s="5" t="str">
        <f t="shared" si="6"/>
        <v>數與量-5-n-02-3用三步驟連減的併式記法與計算來解決生活中的問題。</v>
      </c>
    </row>
    <row r="418" spans="1:5" ht="17.25" customHeight="1">
      <c r="A418" s="8">
        <v>1</v>
      </c>
      <c r="B418" s="60" t="s">
        <v>47</v>
      </c>
      <c r="C418" s="62" t="s">
        <v>862</v>
      </c>
      <c r="D418" s="78" t="s">
        <v>2640</v>
      </c>
      <c r="E418" s="5" t="str">
        <f t="shared" si="6"/>
        <v>數與量-5-n-02-4用三步驟加減混合的併式記法與計算來解決生活中的問題。</v>
      </c>
    </row>
    <row r="419" spans="1:5" ht="17.25" customHeight="1">
      <c r="A419" s="8">
        <v>1</v>
      </c>
      <c r="B419" s="60" t="s">
        <v>47</v>
      </c>
      <c r="C419" s="62" t="s">
        <v>863</v>
      </c>
      <c r="D419" s="78" t="s">
        <v>2641</v>
      </c>
      <c r="E419" s="5" t="str">
        <f t="shared" si="6"/>
        <v>數與量-5-n-02-5用三步驟連乘的併式記法與計算來解決生活中的問題。</v>
      </c>
    </row>
    <row r="420" spans="1:5" ht="17.25" customHeight="1">
      <c r="A420" s="8">
        <v>1</v>
      </c>
      <c r="B420" s="60" t="s">
        <v>47</v>
      </c>
      <c r="C420" s="62" t="s">
        <v>864</v>
      </c>
      <c r="D420" s="78" t="s">
        <v>2642</v>
      </c>
      <c r="E420" s="5" t="str">
        <f t="shared" si="6"/>
        <v>數與量-5-n-02-6用三步驟連除的併式記法與計算來解決生活中的問題。</v>
      </c>
    </row>
    <row r="421" spans="1:5" ht="17.25" customHeight="1">
      <c r="A421" s="8">
        <v>1</v>
      </c>
      <c r="B421" s="60" t="s">
        <v>47</v>
      </c>
      <c r="C421" s="62" t="s">
        <v>865</v>
      </c>
      <c r="D421" s="78" t="s">
        <v>2643</v>
      </c>
      <c r="E421" s="5" t="str">
        <f t="shared" si="6"/>
        <v>數與量-5-n-02-7用三步驟乘除混合的併式記法與計算來解決生活中的問題。</v>
      </c>
    </row>
    <row r="422" spans="1:5" ht="17.25" customHeight="1">
      <c r="A422" s="8">
        <v>1</v>
      </c>
      <c r="B422" s="60" t="s">
        <v>47</v>
      </c>
      <c r="C422" s="62" t="s">
        <v>866</v>
      </c>
      <c r="D422" s="78" t="s">
        <v>2644</v>
      </c>
      <c r="E422" s="5" t="str">
        <f t="shared" si="6"/>
        <v>數與量-5-n-02-8用三步驟加減乘除混合的併式記法與計算來解決生活中的問題。</v>
      </c>
    </row>
    <row r="423" spans="1:5" ht="17.25" customHeight="1">
      <c r="A423" s="8">
        <v>1</v>
      </c>
      <c r="B423" s="60" t="s">
        <v>47</v>
      </c>
      <c r="C423" s="62" t="s">
        <v>867</v>
      </c>
      <c r="D423" s="78" t="s">
        <v>2645</v>
      </c>
      <c r="E423" s="5" t="str">
        <f t="shared" si="6"/>
        <v>數與量-5-n-03-1運用「由左向右逐步進行」的原則解決整數四則混合計算。</v>
      </c>
    </row>
    <row r="424" spans="1:5" ht="17.25" customHeight="1">
      <c r="A424" s="8">
        <v>1</v>
      </c>
      <c r="B424" s="60" t="s">
        <v>47</v>
      </c>
      <c r="C424" s="62" t="s">
        <v>868</v>
      </c>
      <c r="D424" s="78" t="s">
        <v>2646</v>
      </c>
      <c r="E424" s="5" t="str">
        <f t="shared" si="6"/>
        <v>數與量-5-n-03-2運用「括號內的運算先進行」的原則解決整數四則混合計算。</v>
      </c>
    </row>
    <row r="425" spans="1:5" ht="17.25" customHeight="1">
      <c r="A425" s="8">
        <v>1</v>
      </c>
      <c r="B425" s="60" t="s">
        <v>47</v>
      </c>
      <c r="C425" s="62" t="s">
        <v>869</v>
      </c>
      <c r="D425" s="78" t="s">
        <v>2647</v>
      </c>
      <c r="E425" s="5" t="str">
        <f t="shared" si="6"/>
        <v>數與量-5-n-03-3運用「先乘除後加減」的原則解決整數四則混合計算。</v>
      </c>
    </row>
    <row r="426" spans="1:5" ht="17.25" customHeight="1">
      <c r="A426" s="8">
        <v>1</v>
      </c>
      <c r="B426" s="60" t="s">
        <v>47</v>
      </c>
      <c r="C426" s="62" t="s">
        <v>870</v>
      </c>
      <c r="D426" s="78" t="s">
        <v>2648</v>
      </c>
      <c r="E426" s="5" t="str">
        <f t="shared" si="6"/>
        <v>數與量-5-n-04-1根據「幾個一數」（1-n-07）、「九九乘法」（2-n-08）、「除法」（3-n-05）的經驗，辨識因數的意義。</v>
      </c>
    </row>
    <row r="427" spans="1:5" ht="17.25" customHeight="1">
      <c r="A427" s="8">
        <v>1</v>
      </c>
      <c r="B427" s="60" t="s">
        <v>47</v>
      </c>
      <c r="C427" s="62" t="s">
        <v>871</v>
      </c>
      <c r="D427" s="78" t="s">
        <v>2649</v>
      </c>
      <c r="E427" s="5" t="str">
        <f t="shared" si="6"/>
        <v>數與量-5-n-04-2根據「幾個一數」（1-n-07）、「九九乘法」（2-n-08）、「除法」（3-n-05）的經驗，辨識倍數的意義。</v>
      </c>
    </row>
    <row r="428" spans="1:5" ht="17.25" customHeight="1">
      <c r="A428" s="8">
        <v>1</v>
      </c>
      <c r="B428" s="60" t="s">
        <v>47</v>
      </c>
      <c r="C428" s="62" t="s">
        <v>872</v>
      </c>
      <c r="D428" s="78" t="s">
        <v>2650</v>
      </c>
      <c r="E428" s="5" t="str">
        <f t="shared" si="6"/>
        <v>數與量-5-n-04-3區辨某數的個位數字為「0、2、4、6、8」時，2為某數的因數。</v>
      </c>
    </row>
    <row r="429" spans="1:5" ht="17.25" customHeight="1">
      <c r="A429" s="8">
        <v>1</v>
      </c>
      <c r="B429" s="60" t="s">
        <v>47</v>
      </c>
      <c r="C429" s="62" t="s">
        <v>873</v>
      </c>
      <c r="D429" s="78" t="s">
        <v>2651</v>
      </c>
      <c r="E429" s="5" t="str">
        <f t="shared" si="6"/>
        <v>數與量-5-n-04-4區辨某數的個位數字為「0或5」時，5為某數的因數。</v>
      </c>
    </row>
    <row r="430" spans="1:5" ht="17.25" customHeight="1">
      <c r="A430" s="8">
        <v>1</v>
      </c>
      <c r="B430" s="60" t="s">
        <v>47</v>
      </c>
      <c r="C430" s="62" t="s">
        <v>874</v>
      </c>
      <c r="D430" s="78" t="s">
        <v>2652</v>
      </c>
      <c r="E430" s="5" t="str">
        <f t="shared" si="6"/>
        <v>數與量-5-n-04-5區辨某數的個位數字為「0」時，10為某數的因數。</v>
      </c>
    </row>
    <row r="431" spans="1:5" ht="17.25" customHeight="1">
      <c r="A431" s="8">
        <v>1</v>
      </c>
      <c r="B431" s="60" t="s">
        <v>47</v>
      </c>
      <c r="C431" s="62" t="s">
        <v>875</v>
      </c>
      <c r="D431" s="78" t="s">
        <v>2653</v>
      </c>
      <c r="E431" s="5" t="str">
        <f t="shared" si="6"/>
        <v>數與量-5-n-04-6區辨某數「各個數字相加的和」可以被3整除時，3為某數的因數。</v>
      </c>
    </row>
    <row r="432" spans="1:5" ht="17.25" customHeight="1">
      <c r="A432" s="8">
        <v>1</v>
      </c>
      <c r="B432" s="60" t="s">
        <v>47</v>
      </c>
      <c r="C432" s="62" t="s">
        <v>876</v>
      </c>
      <c r="D432" s="78" t="s">
        <v>2654</v>
      </c>
      <c r="E432" s="5" t="str">
        <f t="shared" si="6"/>
        <v>數與量-5-n-05-1以列舉法列出各數的因數(或倍數)。</v>
      </c>
    </row>
    <row r="433" spans="1:5" ht="17.25" customHeight="1">
      <c r="A433" s="8">
        <v>1</v>
      </c>
      <c r="B433" s="60" t="s">
        <v>47</v>
      </c>
      <c r="C433" s="62" t="s">
        <v>877</v>
      </c>
      <c r="D433" s="78" t="s">
        <v>2655</v>
      </c>
      <c r="E433" s="5" t="str">
        <f t="shared" si="6"/>
        <v>數與量-5-n-05-2辨識公因數為兩數各自擁有之因數中共同的因數。</v>
      </c>
    </row>
    <row r="434" spans="1:5" ht="17.25" customHeight="1">
      <c r="A434" s="8">
        <v>1</v>
      </c>
      <c r="B434" s="60" t="s">
        <v>47</v>
      </c>
      <c r="C434" s="62" t="s">
        <v>878</v>
      </c>
      <c r="D434" s="78" t="s">
        <v>2656</v>
      </c>
      <c r="E434" s="5" t="str">
        <f t="shared" si="6"/>
        <v>數與量-5-n-05-3辨識最大公因數為兩數共同之因數中最大的數。</v>
      </c>
    </row>
    <row r="435" spans="1:5" ht="17.25" customHeight="1">
      <c r="A435" s="8">
        <v>1</v>
      </c>
      <c r="B435" s="60" t="s">
        <v>47</v>
      </c>
      <c r="C435" s="62" t="s">
        <v>879</v>
      </c>
      <c r="D435" s="78" t="s">
        <v>2657</v>
      </c>
      <c r="E435" s="5" t="str">
        <f t="shared" si="6"/>
        <v>數與量-5-n-05-4辨識公倍數是兩數各自擁有之倍數中共同的倍數。</v>
      </c>
    </row>
    <row r="436" spans="1:5" ht="17.25" customHeight="1">
      <c r="A436" s="8">
        <v>1</v>
      </c>
      <c r="B436" s="60" t="s">
        <v>47</v>
      </c>
      <c r="C436" s="62" t="s">
        <v>880</v>
      </c>
      <c r="D436" s="78" t="s">
        <v>2658</v>
      </c>
      <c r="E436" s="5" t="str">
        <f t="shared" si="6"/>
        <v>數與量-5-n-05-5辨識最小公倍數為兩數共同之倍數中最小的數。</v>
      </c>
    </row>
    <row r="437" spans="1:5" ht="17.25" customHeight="1">
      <c r="A437" s="8">
        <v>1</v>
      </c>
      <c r="B437" s="60" t="s">
        <v>47</v>
      </c>
      <c r="C437" s="62" t="s">
        <v>881</v>
      </c>
      <c r="D437" s="78" t="s">
        <v>2659</v>
      </c>
      <c r="E437" s="5" t="str">
        <f t="shared" si="6"/>
        <v>數與量-5-n-05-6利用列表的方式找出兩數的公因數和最大公因數。</v>
      </c>
    </row>
    <row r="438" spans="1:5" ht="17.25" customHeight="1">
      <c r="A438" s="8">
        <v>1</v>
      </c>
      <c r="B438" s="60" t="s">
        <v>47</v>
      </c>
      <c r="C438" s="62" t="s">
        <v>882</v>
      </c>
      <c r="D438" s="78" t="s">
        <v>2660</v>
      </c>
      <c r="E438" s="5" t="str">
        <f t="shared" si="6"/>
        <v>數與量-5-n-05-7利用列表的方式找出兩數的公倍數和最小公倍數。</v>
      </c>
    </row>
    <row r="439" spans="1:5" ht="17.25" customHeight="1">
      <c r="A439" s="8">
        <v>1</v>
      </c>
      <c r="B439" s="60" t="s">
        <v>47</v>
      </c>
      <c r="C439" s="62" t="s">
        <v>883</v>
      </c>
      <c r="D439" s="78" t="s">
        <v>2661</v>
      </c>
      <c r="E439" s="5" t="str">
        <f t="shared" si="6"/>
        <v>數與量-5-n-06-1在平分的具體操作情境下，辨識約分與等值分數的關係。</v>
      </c>
    </row>
    <row r="440" spans="1:5" ht="17.25" customHeight="1">
      <c r="A440" s="8">
        <v>1</v>
      </c>
      <c r="B440" s="60" t="s">
        <v>47</v>
      </c>
      <c r="C440" s="62" t="s">
        <v>884</v>
      </c>
      <c r="D440" s="78" t="s">
        <v>2662</v>
      </c>
      <c r="E440" s="5" t="str">
        <f t="shared" si="6"/>
        <v>數與量-5-n-06-2在平分的具體操作情境下，辨識擴分與等值分數的關係。</v>
      </c>
    </row>
    <row r="441" spans="1:5" ht="17.25" customHeight="1">
      <c r="A441" s="8">
        <v>1</v>
      </c>
      <c r="B441" s="60" t="s">
        <v>47</v>
      </c>
      <c r="C441" s="62" t="s">
        <v>885</v>
      </c>
      <c r="D441" s="78" t="s">
        <v>2663</v>
      </c>
      <c r="E441" s="5" t="str">
        <f t="shared" si="6"/>
        <v>數與量-5-n-06-3運用因數的學習經驗，進行分數的約分。</v>
      </c>
    </row>
    <row r="442" spans="1:5" ht="17.25" customHeight="1">
      <c r="A442" s="8">
        <v>1</v>
      </c>
      <c r="B442" s="60" t="s">
        <v>47</v>
      </c>
      <c r="C442" s="62" t="s">
        <v>886</v>
      </c>
      <c r="D442" s="78" t="s">
        <v>2664</v>
      </c>
      <c r="E442" s="5" t="str">
        <f t="shared" si="6"/>
        <v>數與量-5-n-06-4運用倍數的學習經驗，進行分數的擴分。</v>
      </c>
    </row>
    <row r="443" spans="1:5" ht="17.25" customHeight="1">
      <c r="A443" s="8">
        <v>1</v>
      </c>
      <c r="B443" s="60" t="s">
        <v>47</v>
      </c>
      <c r="C443" s="62" t="s">
        <v>887</v>
      </c>
      <c r="D443" s="78" t="s">
        <v>2665</v>
      </c>
      <c r="E443" s="5" t="str">
        <f t="shared" si="6"/>
        <v>數與量-5-n-07-1辨識將兩個簡單異分母分數化成兩個同分母分數之過程稱為「通分」。</v>
      </c>
    </row>
    <row r="444" spans="1:5" ht="17.25" customHeight="1">
      <c r="A444" s="8">
        <v>1</v>
      </c>
      <c r="B444" s="60" t="s">
        <v>47</v>
      </c>
      <c r="C444" s="62" t="s">
        <v>888</v>
      </c>
      <c r="D444" s="78" t="s">
        <v>2666</v>
      </c>
      <c r="E444" s="5" t="str">
        <f t="shared" si="6"/>
        <v>數與量-5-n-07-2運用因數和倍數的經驗，將兩個簡單異分母分數通分成為兩個同分母的等值分數。</v>
      </c>
    </row>
    <row r="445" spans="1:5" ht="17.25" customHeight="1">
      <c r="A445" s="8">
        <v>1</v>
      </c>
      <c r="B445" s="60" t="s">
        <v>47</v>
      </c>
      <c r="C445" s="62" t="s">
        <v>889</v>
      </c>
      <c r="D445" s="78" t="s">
        <v>2667</v>
      </c>
      <c r="E445" s="5" t="str">
        <f t="shared" si="6"/>
        <v>數與量-5-n-07-3根據同分母分數比較的學習經驗，運用通分解決簡單異分母分數的比較問題。</v>
      </c>
    </row>
    <row r="446" spans="1:5" ht="17.25" customHeight="1">
      <c r="A446" s="8">
        <v>1</v>
      </c>
      <c r="B446" s="60" t="s">
        <v>47</v>
      </c>
      <c r="C446" s="62" t="s">
        <v>890</v>
      </c>
      <c r="D446" s="78" t="s">
        <v>2668</v>
      </c>
      <c r="E446" s="5" t="str">
        <f t="shared" si="6"/>
        <v>數與量-5-n-07-4根據同分母分數加減的學習經驗，運用通分解決簡單異分母分數的加減問題。</v>
      </c>
    </row>
    <row r="447" spans="1:5" ht="17.25" customHeight="1">
      <c r="A447" s="8">
        <v>1</v>
      </c>
      <c r="B447" s="60" t="s">
        <v>47</v>
      </c>
      <c r="C447" s="62" t="s">
        <v>891</v>
      </c>
      <c r="D447" s="78" t="s">
        <v>2669</v>
      </c>
      <c r="E447" s="5" t="str">
        <f t="shared" si="6"/>
        <v>數與量-5-n-08-1在具體操作的情境下，覺察「乘以1/n」就是n等分(除以n)。如：「乘以1/2」就是二等分(除以2)。</v>
      </c>
    </row>
    <row r="448" spans="1:5" ht="17.25" customHeight="1">
      <c r="A448" s="8">
        <v>1</v>
      </c>
      <c r="B448" s="60" t="s">
        <v>47</v>
      </c>
      <c r="C448" s="62" t="s">
        <v>892</v>
      </c>
      <c r="D448" s="78" t="s">
        <v>2670</v>
      </c>
      <c r="E448" s="5" t="str">
        <f t="shared" si="6"/>
        <v>數與量-5-n-08-2熟練整數乘以真分數的計算並解決生活中的問題。</v>
      </c>
    </row>
    <row r="449" spans="1:5" ht="17.25" customHeight="1">
      <c r="A449" s="8">
        <v>1</v>
      </c>
      <c r="B449" s="60" t="s">
        <v>47</v>
      </c>
      <c r="C449" s="62" t="s">
        <v>893</v>
      </c>
      <c r="D449" s="78" t="s">
        <v>2671</v>
      </c>
      <c r="E449" s="5" t="str">
        <f t="shared" si="6"/>
        <v>數與量-5-n-08-3熟練整數乘以假分數的計算並解決生活中的問題。</v>
      </c>
    </row>
    <row r="450" spans="1:5" ht="17.25" customHeight="1">
      <c r="A450" s="8">
        <v>1</v>
      </c>
      <c r="B450" s="60" t="s">
        <v>47</v>
      </c>
      <c r="C450" s="62" t="s">
        <v>894</v>
      </c>
      <c r="D450" s="78" t="s">
        <v>2672</v>
      </c>
      <c r="E450" s="5" t="str">
        <f t="shared" ref="E450:E513" si="7">B450&amp;"-"&amp;C450&amp;D450</f>
        <v>數與量-5-n-08-4熟練整數乘以帶分數的計算並解決生活中的問題。</v>
      </c>
    </row>
    <row r="451" spans="1:5" ht="17.25" customHeight="1">
      <c r="A451" s="8">
        <v>1</v>
      </c>
      <c r="B451" s="60" t="s">
        <v>47</v>
      </c>
      <c r="C451" s="62" t="s">
        <v>895</v>
      </c>
      <c r="D451" s="78" t="s">
        <v>2673</v>
      </c>
      <c r="E451" s="5" t="str">
        <f t="shared" si="7"/>
        <v>數與量-5-n-08-5熟練分數乘以分數的計算並解決生活中的問題。</v>
      </c>
    </row>
    <row r="452" spans="1:5" ht="17.25" customHeight="1">
      <c r="A452" s="8">
        <v>1</v>
      </c>
      <c r="B452" s="60" t="s">
        <v>47</v>
      </c>
      <c r="C452" s="62" t="s">
        <v>896</v>
      </c>
      <c r="D452" s="78" t="s">
        <v>2674</v>
      </c>
      <c r="E452" s="5" t="str">
        <f t="shared" si="7"/>
        <v>數與量-5-n-09-1在平分的具體操作情境下，覺察「÷n」就是「乘以1/n」。</v>
      </c>
    </row>
    <row r="453" spans="1:5" ht="17.25" customHeight="1">
      <c r="A453" s="8">
        <v>1</v>
      </c>
      <c r="B453" s="60" t="s">
        <v>47</v>
      </c>
      <c r="C453" s="62" t="s">
        <v>897</v>
      </c>
      <c r="D453" s="78" t="s">
        <v>2675</v>
      </c>
      <c r="E453" s="5" t="str">
        <f t="shared" si="7"/>
        <v>數與量-5-n-09-2熟練真分數除以整數的計算並解決生活中的問題。</v>
      </c>
    </row>
    <row r="454" spans="1:5" ht="17.25" customHeight="1">
      <c r="A454" s="8">
        <v>1</v>
      </c>
      <c r="B454" s="60" t="s">
        <v>47</v>
      </c>
      <c r="C454" s="62" t="s">
        <v>898</v>
      </c>
      <c r="D454" s="78" t="s">
        <v>2676</v>
      </c>
      <c r="E454" s="5" t="str">
        <f t="shared" si="7"/>
        <v>數與量-5-n-09-3熟練假分數除以整數的計算並解決生活中的問題。</v>
      </c>
    </row>
    <row r="455" spans="1:5" ht="17.25" customHeight="1">
      <c r="A455" s="8">
        <v>1</v>
      </c>
      <c r="B455" s="60" t="s">
        <v>47</v>
      </c>
      <c r="C455" s="62" t="s">
        <v>899</v>
      </c>
      <c r="D455" s="78" t="s">
        <v>2677</v>
      </c>
      <c r="E455" s="5" t="str">
        <f t="shared" si="7"/>
        <v>數與量-5-n-09-4熟練帶分數除以整數的計算並解決生活中的問題。</v>
      </c>
    </row>
    <row r="456" spans="1:5" ht="17.25" customHeight="1">
      <c r="A456" s="8">
        <v>1</v>
      </c>
      <c r="B456" s="60" t="s">
        <v>47</v>
      </c>
      <c r="C456" s="62" t="s">
        <v>900</v>
      </c>
      <c r="D456" s="78" t="s">
        <v>2678</v>
      </c>
      <c r="E456" s="5" t="str">
        <f t="shared" si="7"/>
        <v>數與量-5-n-10-1辨識「千分位」、「萬分位」的位名和關係。</v>
      </c>
    </row>
    <row r="457" spans="1:5" ht="17.25" customHeight="1">
      <c r="A457" s="8">
        <v>1</v>
      </c>
      <c r="B457" s="60" t="s">
        <v>47</v>
      </c>
      <c r="C457" s="62" t="s">
        <v>901</v>
      </c>
      <c r="D457" s="78" t="s">
        <v>2679</v>
      </c>
      <c r="E457" s="5" t="str">
        <f t="shared" si="7"/>
        <v>數與量-5-n-10-2辨識千分位的位名是由於1/1000＝0.001的關係。</v>
      </c>
    </row>
    <row r="458" spans="1:5" ht="17.25" customHeight="1">
      <c r="A458" s="8">
        <v>1</v>
      </c>
      <c r="B458" s="60" t="s">
        <v>47</v>
      </c>
      <c r="C458" s="62" t="s">
        <v>902</v>
      </c>
      <c r="D458" s="78" t="s">
        <v>2680</v>
      </c>
      <c r="E458" s="5" t="str">
        <f t="shared" si="7"/>
        <v>數與量-5-n-10-3辨識萬分位的位名是由於1/10000＝0.0001的關係。</v>
      </c>
    </row>
    <row r="459" spans="1:5" ht="17.25" customHeight="1">
      <c r="A459" s="8">
        <v>1</v>
      </c>
      <c r="B459" s="60" t="s">
        <v>47</v>
      </c>
      <c r="C459" s="62" t="s">
        <v>903</v>
      </c>
      <c r="D459" s="78" t="s">
        <v>2681</v>
      </c>
      <c r="E459" s="5" t="str">
        <f t="shared" si="7"/>
        <v>數與量-5-n-10-4認讀多位小數(三位小數、四位小數)。</v>
      </c>
    </row>
    <row r="460" spans="1:5" ht="17.25" customHeight="1">
      <c r="A460" s="8">
        <v>1</v>
      </c>
      <c r="B460" s="60" t="s">
        <v>47</v>
      </c>
      <c r="C460" s="62" t="s">
        <v>904</v>
      </c>
      <c r="D460" s="78" t="s">
        <v>2682</v>
      </c>
      <c r="E460" s="5" t="str">
        <f t="shared" si="7"/>
        <v>數與量-5-n-10-5寫出多位小數(三位小數、四位小數)。</v>
      </c>
    </row>
    <row r="461" spans="1:5" ht="17.25" customHeight="1">
      <c r="A461" s="8">
        <v>1</v>
      </c>
      <c r="B461" s="60" t="s">
        <v>47</v>
      </c>
      <c r="C461" s="62" t="s">
        <v>905</v>
      </c>
      <c r="D461" s="78" t="s">
        <v>2683</v>
      </c>
      <c r="E461" s="5" t="str">
        <f t="shared" si="7"/>
        <v>數與量-5-n-10-6比較多位小數(三位小數、四位小數)的大小。</v>
      </c>
    </row>
    <row r="462" spans="1:5" ht="17.25" customHeight="1">
      <c r="A462" s="8">
        <v>1</v>
      </c>
      <c r="B462" s="60" t="s">
        <v>47</v>
      </c>
      <c r="C462" s="62" t="s">
        <v>906</v>
      </c>
      <c r="D462" s="78" t="s">
        <v>2684</v>
      </c>
      <c r="E462" s="5" t="str">
        <f t="shared" si="7"/>
        <v>數與量-5-n-10-7進行多位小數(三位小數、四位小數)與分數的互換。</v>
      </c>
    </row>
    <row r="463" spans="1:5" ht="17.25" customHeight="1">
      <c r="A463" s="8">
        <v>1</v>
      </c>
      <c r="B463" s="60" t="s">
        <v>47</v>
      </c>
      <c r="C463" s="62" t="s">
        <v>907</v>
      </c>
      <c r="D463" s="78" t="s">
        <v>2685</v>
      </c>
      <c r="E463" s="5" t="str">
        <f t="shared" si="7"/>
        <v>數與量-5-n-10-8根據二位小數加、減與整數倍計算的學習經驗，處理多位小數(三位小數、四位小數)加、減與整數倍的計算並解決生活中的問題。</v>
      </c>
    </row>
    <row r="464" spans="1:5" ht="17.25" customHeight="1">
      <c r="A464" s="8">
        <v>1</v>
      </c>
      <c r="B464" s="60" t="s">
        <v>47</v>
      </c>
      <c r="C464" s="62" t="s">
        <v>908</v>
      </c>
      <c r="D464" s="78" t="s">
        <v>2686</v>
      </c>
      <c r="E464" s="5" t="str">
        <f t="shared" si="7"/>
        <v>數與量-5-n-11-1辨識整數的小數倍計算結果相當於移動小數點的位置。</v>
      </c>
    </row>
    <row r="465" spans="1:5" ht="17.25" customHeight="1">
      <c r="A465" s="8">
        <v>1</v>
      </c>
      <c r="B465" s="60" t="s">
        <v>47</v>
      </c>
      <c r="C465" s="62" t="s">
        <v>909</v>
      </c>
      <c r="D465" s="78" t="s">
        <v>2687</v>
      </c>
      <c r="E465" s="5" t="str">
        <f t="shared" si="7"/>
        <v>數與量-5-n-11-2辨識整數的小數倍(三位小數、四位小數)直式計算中小數點的位置。</v>
      </c>
    </row>
    <row r="466" spans="1:5" ht="17.25" customHeight="1">
      <c r="A466" s="8">
        <v>1</v>
      </c>
      <c r="B466" s="60" t="s">
        <v>47</v>
      </c>
      <c r="C466" s="62" t="s">
        <v>910</v>
      </c>
      <c r="D466" s="78" t="s">
        <v>2688</v>
      </c>
      <c r="E466" s="5" t="str">
        <f t="shared" si="7"/>
        <v>數與量-5-n-11-3辨識二小數乘以二小數直式計算中小數點的位置。</v>
      </c>
    </row>
    <row r="467" spans="1:5" ht="17.25" customHeight="1">
      <c r="A467" s="8">
        <v>1</v>
      </c>
      <c r="B467" s="60" t="s">
        <v>47</v>
      </c>
      <c r="C467" s="62" t="s">
        <v>911</v>
      </c>
      <c r="D467" s="78" t="s">
        <v>2689</v>
      </c>
      <c r="E467" s="5" t="str">
        <f t="shared" si="7"/>
        <v>數與量-5-n-11-4運用小數乘以小數的直式計算解決生活中的問題。</v>
      </c>
    </row>
    <row r="468" spans="1:5" ht="17.25" customHeight="1">
      <c r="A468" s="8">
        <v>1</v>
      </c>
      <c r="B468" s="60" t="s">
        <v>47</v>
      </c>
      <c r="C468" s="62" t="s">
        <v>912</v>
      </c>
      <c r="D468" s="78" t="s">
        <v>2690</v>
      </c>
      <c r="E468" s="5" t="str">
        <f t="shared" si="7"/>
        <v>數與量-5-n-12-1辨識分母為2、4、5、8、10、100之真分數所對應的小數值。</v>
      </c>
    </row>
    <row r="469" spans="1:5" ht="17.25" customHeight="1">
      <c r="A469" s="8">
        <v>1</v>
      </c>
      <c r="B469" s="60" t="s">
        <v>47</v>
      </c>
      <c r="C469" s="62" t="s">
        <v>913</v>
      </c>
      <c r="D469" s="78" t="s">
        <v>2691</v>
      </c>
      <c r="E469" s="5" t="str">
        <f t="shared" si="7"/>
        <v>數與量-5-n-12-2演算整數除以整數，商為一位小數的直式計算。</v>
      </c>
    </row>
    <row r="470" spans="1:5" ht="17.25" customHeight="1">
      <c r="A470" s="8">
        <v>1</v>
      </c>
      <c r="B470" s="60" t="s">
        <v>47</v>
      </c>
      <c r="C470" s="62" t="s">
        <v>914</v>
      </c>
      <c r="D470" s="78" t="s">
        <v>2692</v>
      </c>
      <c r="E470" s="5" t="str">
        <f t="shared" si="7"/>
        <v>數與量-5-n-12-3演算整數除以整數，商為二位小數的直式計算。</v>
      </c>
    </row>
    <row r="471" spans="1:5" ht="17.25" customHeight="1">
      <c r="A471" s="8">
        <v>1</v>
      </c>
      <c r="B471" s="60" t="s">
        <v>47</v>
      </c>
      <c r="C471" s="62" t="s">
        <v>915</v>
      </c>
      <c r="D471" s="78" t="s">
        <v>2693</v>
      </c>
      <c r="E471" s="5" t="str">
        <f t="shared" si="7"/>
        <v>數與量-5-n-12-4演算整數除以整數，商為三位小數的直式計算。</v>
      </c>
    </row>
    <row r="472" spans="1:5" ht="17.25" customHeight="1">
      <c r="A472" s="8">
        <v>1</v>
      </c>
      <c r="B472" s="60" t="s">
        <v>47</v>
      </c>
      <c r="C472" s="62" t="s">
        <v>916</v>
      </c>
      <c r="D472" s="78" t="s">
        <v>2694</v>
      </c>
      <c r="E472" s="5" t="str">
        <f t="shared" si="7"/>
        <v>數與量-5-n-13-1辨識數線具有方向性及單位間隔相等的性質。</v>
      </c>
    </row>
    <row r="473" spans="1:5" ht="17.25" customHeight="1">
      <c r="A473" s="8">
        <v>1</v>
      </c>
      <c r="B473" s="60" t="s">
        <v>47</v>
      </c>
      <c r="C473" s="62" t="s">
        <v>917</v>
      </c>
      <c r="D473" s="78" t="s">
        <v>2695</v>
      </c>
      <c r="E473" s="5" t="str">
        <f t="shared" si="7"/>
        <v>數與量-5-n-13-2依照實際需求自製數線。</v>
      </c>
    </row>
    <row r="474" spans="1:5" ht="17.25" customHeight="1">
      <c r="A474" s="8">
        <v>1</v>
      </c>
      <c r="B474" s="60" t="s">
        <v>47</v>
      </c>
      <c r="C474" s="62" t="s">
        <v>918</v>
      </c>
      <c r="D474" s="78" t="s">
        <v>2696</v>
      </c>
      <c r="E474" s="5" t="str">
        <f t="shared" si="7"/>
        <v>數與量-5-n-13-3在數線上標記整數的位置。</v>
      </c>
    </row>
    <row r="475" spans="1:5" ht="17.25" customHeight="1">
      <c r="A475" s="8">
        <v>1</v>
      </c>
      <c r="B475" s="60" t="s">
        <v>47</v>
      </c>
      <c r="C475" s="62" t="s">
        <v>919</v>
      </c>
      <c r="D475" s="78" t="s">
        <v>2697</v>
      </c>
      <c r="E475" s="5" t="str">
        <f t="shared" si="7"/>
        <v>數與量-5-n-13-4在數線上標記一位小數的位置。</v>
      </c>
    </row>
    <row r="476" spans="1:5" ht="17.25" customHeight="1">
      <c r="A476" s="8">
        <v>1</v>
      </c>
      <c r="B476" s="60" t="s">
        <v>47</v>
      </c>
      <c r="C476" s="62" t="s">
        <v>920</v>
      </c>
      <c r="D476" s="78" t="s">
        <v>2698</v>
      </c>
      <c r="E476" s="5" t="str">
        <f t="shared" si="7"/>
        <v>數與量-5-n-13-5在數線上標記分母為2、3、4、10等簡單分數的位置。</v>
      </c>
    </row>
    <row r="477" spans="1:5" ht="17.25" customHeight="1">
      <c r="A477" s="8">
        <v>1</v>
      </c>
      <c r="B477" s="60" t="s">
        <v>47</v>
      </c>
      <c r="C477" s="62" t="s">
        <v>921</v>
      </c>
      <c r="D477" s="78" t="s">
        <v>2699</v>
      </c>
      <c r="E477" s="5" t="str">
        <f t="shared" si="7"/>
        <v>數與量-5-n-14-1辨識「部份佔全體多寡」就是「比率」的意思。</v>
      </c>
    </row>
    <row r="478" spans="1:5" ht="17.25" customHeight="1">
      <c r="A478" s="8">
        <v>1</v>
      </c>
      <c r="B478" s="60" t="s">
        <v>47</v>
      </c>
      <c r="C478" s="62" t="s">
        <v>922</v>
      </c>
      <c r="D478" s="78" t="s">
        <v>2700</v>
      </c>
      <c r="E478" s="5" t="str">
        <f t="shared" si="7"/>
        <v>數與量-5-n-14-2熟練比率1就是「全部」的意思。</v>
      </c>
    </row>
    <row r="479" spans="1:5" ht="17.25" customHeight="1">
      <c r="A479" s="8">
        <v>1</v>
      </c>
      <c r="B479" s="60" t="s">
        <v>47</v>
      </c>
      <c r="C479" s="62" t="s">
        <v>923</v>
      </c>
      <c r="D479" s="78" t="s">
        <v>2701</v>
      </c>
      <c r="E479" s="5" t="str">
        <f t="shared" si="7"/>
        <v>數與量-5-n-14-3辨識100%＝1，就是「全部」的意思。</v>
      </c>
    </row>
    <row r="480" spans="1:5" ht="17.25" customHeight="1">
      <c r="A480" s="8">
        <v>1</v>
      </c>
      <c r="B480" s="60" t="s">
        <v>47</v>
      </c>
      <c r="C480" s="62" t="s">
        <v>924</v>
      </c>
      <c r="D480" s="78" t="s">
        <v>2702</v>
      </c>
      <c r="E480" s="5" t="str">
        <f t="shared" si="7"/>
        <v>數與量-5-n-14-4辨識百分率與分數的關係，並進行轉換。</v>
      </c>
    </row>
    <row r="481" spans="1:5" ht="17.25" customHeight="1">
      <c r="A481" s="8">
        <v>1</v>
      </c>
      <c r="B481" s="60" t="s">
        <v>47</v>
      </c>
      <c r="C481" s="62" t="s">
        <v>925</v>
      </c>
      <c r="D481" s="78" t="s">
        <v>2703</v>
      </c>
      <c r="E481" s="5" t="str">
        <f t="shared" si="7"/>
        <v>數與量-5-n-14-5辨識生活中「折」與百分率的關係。</v>
      </c>
    </row>
    <row r="482" spans="1:5" ht="17.25" customHeight="1">
      <c r="A482" s="8">
        <v>1</v>
      </c>
      <c r="B482" s="60" t="s">
        <v>47</v>
      </c>
      <c r="C482" s="62" t="s">
        <v>926</v>
      </c>
      <c r="D482" s="78" t="s">
        <v>2704</v>
      </c>
      <c r="E482" s="5" t="str">
        <f t="shared" si="7"/>
        <v>數與量-5-n-14-6運用比率的概念解決生活中的問題。(如：考試及格比率；衣服打八折後的價錢；銀行存款)。</v>
      </c>
    </row>
    <row r="483" spans="1:5" ht="17.25" customHeight="1">
      <c r="A483" s="8">
        <v>1</v>
      </c>
      <c r="B483" s="60" t="s">
        <v>47</v>
      </c>
      <c r="C483" s="62" t="s">
        <v>927</v>
      </c>
      <c r="D483" s="78" t="s">
        <v>2705</v>
      </c>
      <c r="E483" s="5" t="str">
        <f t="shared" si="7"/>
        <v>數與量-5-n-15-1進行「日」、「時」、「分」、「秒」之間的時間換算。</v>
      </c>
    </row>
    <row r="484" spans="1:5" ht="17.25" customHeight="1">
      <c r="A484" s="8">
        <v>1</v>
      </c>
      <c r="B484" s="60" t="s">
        <v>47</v>
      </c>
      <c r="C484" s="62" t="s">
        <v>928</v>
      </c>
      <c r="D484" s="78" t="s">
        <v>2706</v>
      </c>
      <c r="E484" s="5" t="str">
        <f t="shared" si="7"/>
        <v>數與量-5-n-15-2做時間的乘法計算(限整數)。</v>
      </c>
    </row>
    <row r="485" spans="1:5" ht="17.25" customHeight="1">
      <c r="A485" s="8">
        <v>1</v>
      </c>
      <c r="B485" s="60" t="s">
        <v>47</v>
      </c>
      <c r="C485" s="62" t="s">
        <v>929</v>
      </c>
      <c r="D485" s="78" t="s">
        <v>2707</v>
      </c>
      <c r="E485" s="5" t="str">
        <f t="shared" si="7"/>
        <v>數與量-5-n-15-3做時間的除法計算(限整數)。</v>
      </c>
    </row>
    <row r="486" spans="1:5" ht="16.5">
      <c r="A486" s="8">
        <v>1</v>
      </c>
      <c r="B486" s="60" t="s">
        <v>47</v>
      </c>
      <c r="C486" s="62" t="s">
        <v>930</v>
      </c>
      <c r="D486" s="78" t="s">
        <v>2708</v>
      </c>
      <c r="E486" s="5" t="str">
        <f t="shared" si="7"/>
        <v>數與量-5-n-16-1以公噸和公斤表徵一個物品的重量。</v>
      </c>
    </row>
    <row r="487" spans="1:5" ht="16.5">
      <c r="A487" s="8">
        <v>1</v>
      </c>
      <c r="B487" s="60" t="s">
        <v>47</v>
      </c>
      <c r="C487" s="62" t="s">
        <v>931</v>
      </c>
      <c r="D487" s="78" t="s">
        <v>2709</v>
      </c>
      <c r="E487" s="5" t="str">
        <f t="shared" si="7"/>
        <v>數與量-5-n-16-2辨識1公噸=1000公斤。</v>
      </c>
    </row>
    <row r="488" spans="1:5" ht="16.5">
      <c r="A488" s="8">
        <v>1</v>
      </c>
      <c r="B488" s="60" t="s">
        <v>47</v>
      </c>
      <c r="C488" s="62" t="s">
        <v>932</v>
      </c>
      <c r="D488" s="78" t="s">
        <v>2710</v>
      </c>
      <c r="E488" s="5" t="str">
        <f t="shared" si="7"/>
        <v>數與量-5-n-16-3做公噸和公斤的單位換算(以分數或小數表徵，1公斤=0.001公噸，1公斤=1/1000公噸)。</v>
      </c>
    </row>
    <row r="489" spans="1:5" ht="16.5">
      <c r="A489" s="8">
        <v>1</v>
      </c>
      <c r="B489" s="60" t="s">
        <v>47</v>
      </c>
      <c r="C489" s="62" t="s">
        <v>933</v>
      </c>
      <c r="D489" s="78" t="s">
        <v>2711</v>
      </c>
      <c r="E489" s="5" t="str">
        <f t="shared" si="7"/>
        <v>數與量-5-n-16-4用公噸和公斤的重量單位做加、減、乘、除的計算。</v>
      </c>
    </row>
    <row r="490" spans="1:5" ht="16.5">
      <c r="A490" s="8">
        <v>1</v>
      </c>
      <c r="B490" s="60" t="s">
        <v>47</v>
      </c>
      <c r="C490" s="62" t="s">
        <v>934</v>
      </c>
      <c r="D490" s="78" t="s">
        <v>2712</v>
      </c>
      <c r="E490" s="5" t="str">
        <f t="shared" si="7"/>
        <v>數與量-5-n-17-1辨識1公畝=100平方公尺；1公頃=100公畝；1平方公里=1000000平方公尺。</v>
      </c>
    </row>
    <row r="491" spans="1:5" ht="16.5">
      <c r="A491" s="8">
        <v>1</v>
      </c>
      <c r="B491" s="60" t="s">
        <v>47</v>
      </c>
      <c r="C491" s="62" t="s">
        <v>935</v>
      </c>
      <c r="D491" s="78" t="s">
        <v>2713</v>
      </c>
      <c r="E491" s="5" t="str">
        <f t="shared" si="7"/>
        <v>數與量-5-n-17-2做「公畝」、「公頃」、「平方公里」、「平方公里」的單位換算(以分數或小數表徵，如：1平方公尺=1/1000000平方公里=0.000001平方公里)。</v>
      </c>
    </row>
    <row r="492" spans="1:5" ht="17.25" customHeight="1">
      <c r="A492" s="8">
        <v>1</v>
      </c>
      <c r="B492" s="60" t="s">
        <v>47</v>
      </c>
      <c r="C492" s="62" t="s">
        <v>936</v>
      </c>
      <c r="D492" s="78" t="s">
        <v>2714</v>
      </c>
      <c r="E492" s="5" t="str">
        <f t="shared" si="7"/>
        <v>數與量-5-n-17-3用「公畝」、「公頃」、「平方公里」、「平方公里」等面積單位做加、減、乘、除的計算。</v>
      </c>
    </row>
    <row r="493" spans="1:5" ht="17.25" customHeight="1">
      <c r="A493" s="8">
        <v>1</v>
      </c>
      <c r="B493" s="60" t="s">
        <v>47</v>
      </c>
      <c r="C493" s="62" t="s">
        <v>937</v>
      </c>
      <c r="D493" s="78" t="s">
        <v>938</v>
      </c>
      <c r="E493" s="5" t="str">
        <f t="shared" si="7"/>
        <v>數與量-5-n-18-1在實際切割重組長方形的過程中，辨識三角形、平行四邊形、梯形的性質。</v>
      </c>
    </row>
    <row r="494" spans="1:5" ht="17.25" customHeight="1">
      <c r="A494" s="8">
        <v>1</v>
      </c>
      <c r="B494" s="60" t="s">
        <v>47</v>
      </c>
      <c r="C494" s="62" t="s">
        <v>939</v>
      </c>
      <c r="D494" s="78" t="s">
        <v>940</v>
      </c>
      <c r="E494" s="5" t="str">
        <f t="shared" si="7"/>
        <v>數與量-5-n-18-2由實際切割重組中，辨識三角形的面積公式=（底×高）÷2。</v>
      </c>
    </row>
    <row r="495" spans="1:5" ht="17.25" customHeight="1">
      <c r="A495" s="8">
        <v>1</v>
      </c>
      <c r="B495" s="60" t="s">
        <v>47</v>
      </c>
      <c r="C495" s="62" t="s">
        <v>941</v>
      </c>
      <c r="D495" s="78" t="s">
        <v>942</v>
      </c>
      <c r="E495" s="5" t="str">
        <f t="shared" si="7"/>
        <v>數與量-5-n-18-3由實際切割重組中，辨識平行四邊形的面積公式=底×高。</v>
      </c>
    </row>
    <row r="496" spans="1:5" ht="17.25" customHeight="1">
      <c r="A496" s="8">
        <v>1</v>
      </c>
      <c r="B496" s="60" t="s">
        <v>47</v>
      </c>
      <c r="C496" s="62" t="s">
        <v>943</v>
      </c>
      <c r="D496" s="78" t="s">
        <v>944</v>
      </c>
      <c r="E496" s="5" t="str">
        <f t="shared" si="7"/>
        <v>數與量-5-n-18-4由實際切割重組中，辨識梯形的面積公式=（上底＋下底）×高÷2。</v>
      </c>
    </row>
    <row r="497" spans="1:5" ht="17.25" customHeight="1">
      <c r="A497" s="8">
        <v>1</v>
      </c>
      <c r="B497" s="60" t="s">
        <v>47</v>
      </c>
      <c r="C497" s="62" t="s">
        <v>945</v>
      </c>
      <c r="D497" s="78" t="s">
        <v>2715</v>
      </c>
      <c r="E497" s="5" t="str">
        <f t="shared" si="7"/>
        <v>數與量-5-n-19-1辨識1立方公尺=1000000立方公分。</v>
      </c>
    </row>
    <row r="498" spans="1:5" ht="17.25" customHeight="1">
      <c r="A498" s="8">
        <v>1</v>
      </c>
      <c r="B498" s="60" t="s">
        <v>47</v>
      </c>
      <c r="C498" s="62" t="s">
        <v>946</v>
      </c>
      <c r="D498" s="78" t="s">
        <v>2716</v>
      </c>
      <c r="E498" s="5" t="str">
        <f t="shared" si="7"/>
        <v>數與量-5-n-19-2做「立方公尺」、「立方公分」的單位換算(以分數或小數表徵，如：1立方公尺=1/1000000立方公分=0.000001立方公分)。</v>
      </c>
    </row>
    <row r="499" spans="1:5" ht="17.25" customHeight="1">
      <c r="A499" s="8">
        <v>1</v>
      </c>
      <c r="B499" s="60" t="s">
        <v>47</v>
      </c>
      <c r="C499" s="62" t="s">
        <v>947</v>
      </c>
      <c r="D499" s="78" t="s">
        <v>2717</v>
      </c>
      <c r="E499" s="5" t="str">
        <f t="shared" si="7"/>
        <v>數與量-5-n-19-3用「立方公分」、「立方公尺」等體積單位做加、減、乘、除的計算。</v>
      </c>
    </row>
    <row r="500" spans="1:5" ht="17.25" customHeight="1">
      <c r="A500" s="8">
        <v>1</v>
      </c>
      <c r="B500" s="60" t="s">
        <v>47</v>
      </c>
      <c r="C500" s="62" t="s">
        <v>948</v>
      </c>
      <c r="D500" s="78" t="s">
        <v>2718</v>
      </c>
      <c r="E500" s="5" t="str">
        <f t="shared" si="7"/>
        <v>數與量-5-n-20-1辨識長方體的體積公式=長×寬×高。</v>
      </c>
    </row>
    <row r="501" spans="1:5" ht="17.25" customHeight="1">
      <c r="A501" s="8">
        <v>1</v>
      </c>
      <c r="B501" s="60" t="s">
        <v>47</v>
      </c>
      <c r="C501" s="62" t="s">
        <v>949</v>
      </c>
      <c r="D501" s="78" t="s">
        <v>2719</v>
      </c>
      <c r="E501" s="5" t="str">
        <f t="shared" si="7"/>
        <v>數與量-5-n-20-2辨識正方體的體積公式=邊長×邊長×邊長。</v>
      </c>
    </row>
    <row r="502" spans="1:5" ht="17.25" customHeight="1">
      <c r="A502" s="8">
        <v>1</v>
      </c>
      <c r="B502" s="60" t="s">
        <v>47</v>
      </c>
      <c r="C502" s="62" t="s">
        <v>950</v>
      </c>
      <c r="D502" s="78" t="s">
        <v>951</v>
      </c>
      <c r="E502" s="5" t="str">
        <f t="shared" si="7"/>
        <v>數與量-5-n-20-3由具體操作中，辨識「表面積」就是立體圖形所有面的面積總和。</v>
      </c>
    </row>
    <row r="503" spans="1:5" ht="17.25" customHeight="1">
      <c r="A503" s="8">
        <v>1</v>
      </c>
      <c r="B503" s="60" t="s">
        <v>47</v>
      </c>
      <c r="C503" s="62" t="s">
        <v>952</v>
      </c>
      <c r="D503" s="78" t="s">
        <v>953</v>
      </c>
      <c r="E503" s="5" t="str">
        <f t="shared" si="7"/>
        <v>數與量-5-n-20-4由具體操作中，求出長方體和正方體的表面績。</v>
      </c>
    </row>
    <row r="504" spans="1:5" ht="17.25" customHeight="1">
      <c r="A504" s="8">
        <v>1</v>
      </c>
      <c r="B504" s="60" t="s">
        <v>47</v>
      </c>
      <c r="C504" s="62" t="s">
        <v>954</v>
      </c>
      <c r="D504" s="78" t="s">
        <v>2720</v>
      </c>
      <c r="E504" s="5" t="str">
        <f t="shared" si="7"/>
        <v>數與量-5-n-21-1辨識容積為容器內部空間的大小。</v>
      </c>
    </row>
    <row r="505" spans="1:5" ht="17.25" customHeight="1">
      <c r="A505" s="8">
        <v>1</v>
      </c>
      <c r="B505" s="60" t="s">
        <v>47</v>
      </c>
      <c r="C505" s="62" t="s">
        <v>955</v>
      </c>
      <c r="D505" s="78" t="s">
        <v>2721</v>
      </c>
      <c r="E505" s="5" t="str">
        <f t="shared" si="7"/>
        <v>數與量-5-n-21-2辨識容量為容器可裝載的最大液量。</v>
      </c>
    </row>
    <row r="506" spans="1:5" ht="17.25" customHeight="1">
      <c r="A506" s="8">
        <v>1</v>
      </c>
      <c r="B506" s="60" t="s">
        <v>47</v>
      </c>
      <c r="C506" s="62" t="s">
        <v>956</v>
      </c>
      <c r="D506" s="78" t="s">
        <v>2722</v>
      </c>
      <c r="E506" s="5" t="str">
        <f t="shared" si="7"/>
        <v>數與量-5-n-21-3區辨容積和容量的關係。</v>
      </c>
    </row>
    <row r="507" spans="1:5" ht="17.25" customHeight="1">
      <c r="A507" s="8">
        <v>1</v>
      </c>
      <c r="B507" s="60" t="s">
        <v>47</v>
      </c>
      <c r="C507" s="62" t="s">
        <v>957</v>
      </c>
      <c r="D507" s="78" t="s">
        <v>2723</v>
      </c>
      <c r="E507" s="5" t="str">
        <f t="shared" si="7"/>
        <v>數與量-5-n-21-4區辨容積、容量與體積的關係和差異。</v>
      </c>
    </row>
    <row r="508" spans="1:5" ht="17.25" customHeight="1">
      <c r="A508" s="8">
        <v>1</v>
      </c>
      <c r="B508" s="60" t="s">
        <v>47</v>
      </c>
      <c r="C508" s="62" t="s">
        <v>958</v>
      </c>
      <c r="D508" s="78" t="s">
        <v>2724</v>
      </c>
      <c r="E508" s="5" t="str">
        <f t="shared" si="7"/>
        <v>數與量-5-n-21-5辨識1立方公分=1c.c。</v>
      </c>
    </row>
    <row r="509" spans="1:5" ht="17.25" customHeight="1">
      <c r="A509" s="8">
        <v>1</v>
      </c>
      <c r="B509" s="60" t="s">
        <v>47</v>
      </c>
      <c r="C509" s="62" t="s">
        <v>959</v>
      </c>
      <c r="D509" s="78" t="s">
        <v>2725</v>
      </c>
      <c r="E509" s="5" t="str">
        <f t="shared" si="7"/>
        <v>數與量-5-n-21-6辨識1公升=1000毫公升=1000立方公分。</v>
      </c>
    </row>
    <row r="510" spans="1:5" ht="17.25" customHeight="1">
      <c r="A510" s="8">
        <v>1</v>
      </c>
      <c r="B510" s="60" t="s">
        <v>47</v>
      </c>
      <c r="C510" s="62" t="s">
        <v>960</v>
      </c>
      <c r="D510" s="78" t="s">
        <v>2726</v>
      </c>
      <c r="E510" s="5" t="str">
        <f t="shared" si="7"/>
        <v>數與量-5-n-21-7辨識沉入水中的物體的體積與此物體所排開的水的水量一樣多。</v>
      </c>
    </row>
    <row r="511" spans="1:5" ht="17.25" customHeight="1">
      <c r="A511" s="8">
        <v>2</v>
      </c>
      <c r="B511" s="60" t="s">
        <v>48</v>
      </c>
      <c r="C511" s="62" t="s">
        <v>961</v>
      </c>
      <c r="D511" s="78" t="s">
        <v>2727</v>
      </c>
      <c r="E511" s="5" t="str">
        <f t="shared" si="7"/>
        <v>空間與形狀-5-s-01-1在具體操作下，辨識三角形的三個內角和為180度。</v>
      </c>
    </row>
    <row r="512" spans="1:5" ht="17.25" customHeight="1">
      <c r="A512" s="8">
        <v>2</v>
      </c>
      <c r="B512" s="60" t="s">
        <v>48</v>
      </c>
      <c r="C512" s="62" t="s">
        <v>962</v>
      </c>
      <c r="D512" s="78" t="s">
        <v>2728</v>
      </c>
      <c r="E512" s="5" t="str">
        <f t="shared" si="7"/>
        <v>空間與形狀-5-s-01-2辨識正三角形的三個內角都是60度。</v>
      </c>
    </row>
    <row r="513" spans="1:5" ht="17.25" customHeight="1">
      <c r="A513" s="8">
        <v>2</v>
      </c>
      <c r="B513" s="60" t="s">
        <v>48</v>
      </c>
      <c r="C513" s="62" t="s">
        <v>963</v>
      </c>
      <c r="D513" s="78" t="s">
        <v>2729</v>
      </c>
      <c r="E513" s="5" t="str">
        <f t="shared" si="7"/>
        <v>空間與形狀-5-s-01-3辨識兩種常用的三角板的內角和分別為「45-45-60度」（即等腰三角形）、「30-60-90度」（即直角三角形）。</v>
      </c>
    </row>
    <row r="514" spans="1:5" ht="17.25" customHeight="1">
      <c r="A514" s="8">
        <v>2</v>
      </c>
      <c r="B514" s="60" t="s">
        <v>48</v>
      </c>
      <c r="C514" s="62" t="s">
        <v>964</v>
      </c>
      <c r="D514" s="78" t="s">
        <v>2730</v>
      </c>
      <c r="E514" s="5" t="str">
        <f t="shared" ref="E514:E577" si="8">B514&amp;"-"&amp;C514&amp;D514</f>
        <v>空間與形狀-5-s-02-1在具體操作下，辨識三角形任意兩邊和大於第三邊。</v>
      </c>
    </row>
    <row r="515" spans="1:5" ht="17.25" customHeight="1">
      <c r="A515" s="8">
        <v>2</v>
      </c>
      <c r="B515" s="60" t="s">
        <v>48</v>
      </c>
      <c r="C515" s="62" t="s">
        <v>965</v>
      </c>
      <c r="D515" s="78" t="s">
        <v>2731</v>
      </c>
      <c r="E515" s="5" t="str">
        <f t="shared" si="8"/>
        <v>空間與形狀-5-s-02-2運用「三角形任意兩邊和大於第三邊」的原則解決日常生活中的問題。</v>
      </c>
    </row>
    <row r="516" spans="1:5" ht="17.25" customHeight="1">
      <c r="A516" s="8">
        <v>2</v>
      </c>
      <c r="B516" s="60" t="s">
        <v>48</v>
      </c>
      <c r="C516" s="62" t="s">
        <v>966</v>
      </c>
      <c r="D516" s="78" t="s">
        <v>2732</v>
      </c>
      <c r="E516" s="5" t="str">
        <f t="shared" si="8"/>
        <v>空間與形狀-5-s-03-1在具體操作下，辨識「圓心角」為以圓心為中心，兩半徑為邊的角。</v>
      </c>
    </row>
    <row r="517" spans="1:5" ht="17.25" customHeight="1">
      <c r="A517" s="8">
        <v>2</v>
      </c>
      <c r="B517" s="60" t="s">
        <v>48</v>
      </c>
      <c r="C517" s="62" t="s">
        <v>967</v>
      </c>
      <c r="D517" s="78" t="s">
        <v>2733</v>
      </c>
      <c r="E517" s="5" t="str">
        <f t="shared" si="8"/>
        <v>空間與形狀-5-s-03-2在具體操作下，辨識「扇形」為兩條半徑和一段圓弧所構成。</v>
      </c>
    </row>
    <row r="518" spans="1:5" ht="17.25" customHeight="1">
      <c r="A518" s="8">
        <v>2</v>
      </c>
      <c r="B518" s="60" t="s">
        <v>48</v>
      </c>
      <c r="C518" s="62" t="s">
        <v>968</v>
      </c>
      <c r="D518" s="78" t="s">
        <v>2734</v>
      </c>
      <c r="E518" s="5" t="str">
        <f t="shared" si="8"/>
        <v>空間與形狀-5-s-03-3辨識半圓、1/3圓、1/4圓、1/6圓、1/8圓的圓心角分別相當於180度、120度、90度、60度、45度。</v>
      </c>
    </row>
    <row r="519" spans="1:5" ht="17.25" customHeight="1">
      <c r="A519" s="8">
        <v>2</v>
      </c>
      <c r="B519" s="60" t="s">
        <v>48</v>
      </c>
      <c r="C519" s="62" t="s">
        <v>969</v>
      </c>
      <c r="D519" s="78" t="s">
        <v>2735</v>
      </c>
      <c r="E519" s="5" t="str">
        <f t="shared" si="8"/>
        <v>空間與形狀-5-s-03-04辨識平角相當於圓心角為180度的圓。</v>
      </c>
    </row>
    <row r="520" spans="1:5" ht="17.25" customHeight="1">
      <c r="A520" s="8">
        <v>2</v>
      </c>
      <c r="B520" s="60" t="s">
        <v>48</v>
      </c>
      <c r="C520" s="62" t="s">
        <v>970</v>
      </c>
      <c r="D520" s="78" t="s">
        <v>2736</v>
      </c>
      <c r="E520" s="5" t="str">
        <f t="shared" si="8"/>
        <v>空間與形狀-5-s-03-05辨識周角相當於圓心角為360度的圓。</v>
      </c>
    </row>
    <row r="521" spans="1:5" ht="17.25" customHeight="1">
      <c r="A521" s="8">
        <v>2</v>
      </c>
      <c r="B521" s="60" t="s">
        <v>48</v>
      </c>
      <c r="C521" s="62" t="s">
        <v>971</v>
      </c>
      <c r="D521" s="78" t="s">
        <v>2737</v>
      </c>
      <c r="E521" s="5" t="str">
        <f t="shared" si="8"/>
        <v>空間與形狀-5-s-04-1在具體操作下，區辨圖形為線對稱圖形。</v>
      </c>
    </row>
    <row r="522" spans="1:5" ht="17.25" customHeight="1">
      <c r="A522" s="8">
        <v>2</v>
      </c>
      <c r="B522" s="60" t="s">
        <v>48</v>
      </c>
      <c r="C522" s="62" t="s">
        <v>972</v>
      </c>
      <c r="D522" s="78" t="s">
        <v>2738</v>
      </c>
      <c r="E522" s="5" t="str">
        <f t="shared" si="8"/>
        <v>空間與形狀-5-s-04-2在具體操作下，找出圖形的對稱軸與指認一點之對稱點。</v>
      </c>
    </row>
    <row r="523" spans="1:5" ht="17.25" customHeight="1">
      <c r="A523" s="8">
        <v>2</v>
      </c>
      <c r="B523" s="60" t="s">
        <v>48</v>
      </c>
      <c r="C523" s="62" t="s">
        <v>973</v>
      </c>
      <c r="D523" s="78" t="s">
        <v>2739</v>
      </c>
      <c r="E523" s="5" t="str">
        <f t="shared" si="8"/>
        <v>空間與形狀-5-s-04-3在具體操作下，辨識線對稱圖形的對應角、對稱邊相等且對稱軸兩側的圖形全等。</v>
      </c>
    </row>
    <row r="524" spans="1:5" ht="17.25" customHeight="1">
      <c r="A524" s="8">
        <v>2</v>
      </c>
      <c r="B524" s="60" t="s">
        <v>48</v>
      </c>
      <c r="C524" s="62" t="s">
        <v>974</v>
      </c>
      <c r="D524" s="78" t="s">
        <v>2740</v>
      </c>
      <c r="E524" s="5" t="str">
        <f t="shared" si="8"/>
        <v>空間與形狀-5-s-04-4仿畫一平面圖形對ㄧ對稱軸的線對稱圖形。</v>
      </c>
    </row>
    <row r="525" spans="1:5" ht="17.25" customHeight="1">
      <c r="A525" s="8">
        <v>2</v>
      </c>
      <c r="B525" s="60" t="s">
        <v>48</v>
      </c>
      <c r="C525" s="62" t="s">
        <v>1509</v>
      </c>
      <c r="D525" s="78" t="s">
        <v>1911</v>
      </c>
      <c r="E525" s="5" t="str">
        <f t="shared" si="8"/>
        <v>空間與形狀-5-s-5-1在實際切割重組長方形的過程中，辨識三角形、平行四邊形、梯形的性質。</v>
      </c>
    </row>
    <row r="526" spans="1:5" ht="17.25" customHeight="1">
      <c r="A526" s="8">
        <v>2</v>
      </c>
      <c r="B526" s="60" t="s">
        <v>48</v>
      </c>
      <c r="C526" s="62" t="s">
        <v>1505</v>
      </c>
      <c r="D526" s="78" t="s">
        <v>1912</v>
      </c>
      <c r="E526" s="5" t="str">
        <f t="shared" si="8"/>
        <v>空間與形狀-5-s-5-2由實際切割重組中，辨識三角形的面積公式=（底×高）÷2。</v>
      </c>
    </row>
    <row r="527" spans="1:5" ht="17.25" customHeight="1">
      <c r="A527" s="8">
        <v>2</v>
      </c>
      <c r="B527" s="60" t="s">
        <v>48</v>
      </c>
      <c r="C527" s="62" t="s">
        <v>1506</v>
      </c>
      <c r="D527" s="78" t="s">
        <v>1913</v>
      </c>
      <c r="E527" s="5" t="str">
        <f t="shared" si="8"/>
        <v>空間與形狀-5-s-5-3由實際切割重組中，辨識平行四邊形的面積公式=底×高。</v>
      </c>
    </row>
    <row r="528" spans="1:5" ht="17.25" customHeight="1">
      <c r="A528" s="8">
        <v>2</v>
      </c>
      <c r="B528" s="60" t="s">
        <v>48</v>
      </c>
      <c r="C528" s="62" t="s">
        <v>1507</v>
      </c>
      <c r="D528" s="78" t="s">
        <v>1914</v>
      </c>
      <c r="E528" s="5" t="str">
        <f t="shared" si="8"/>
        <v>空間與形狀-5-s-5-4由實際切割重組中，辨識梯形的面積公式=（上底＋下底）×高÷2。</v>
      </c>
    </row>
    <row r="529" spans="1:5" ht="17.25" customHeight="1">
      <c r="A529" s="8">
        <v>2</v>
      </c>
      <c r="B529" s="60" t="s">
        <v>48</v>
      </c>
      <c r="C529" s="62" t="s">
        <v>975</v>
      </c>
      <c r="D529" s="78" t="s">
        <v>2741</v>
      </c>
      <c r="E529" s="5" t="str">
        <f t="shared" si="8"/>
        <v>空間與形狀-5-s-06-1在具體操作下，辨識球有球心、球半徑。</v>
      </c>
    </row>
    <row r="530" spans="1:5" ht="17.25" customHeight="1">
      <c r="A530" s="8">
        <v>2</v>
      </c>
      <c r="B530" s="60" t="s">
        <v>48</v>
      </c>
      <c r="C530" s="62" t="s">
        <v>976</v>
      </c>
      <c r="D530" s="78" t="s">
        <v>2742</v>
      </c>
      <c r="E530" s="5" t="str">
        <f t="shared" si="8"/>
        <v>空間與形狀-5-s-06-2在具體操作，辨識圓的圓心、球半徑、球直徑或實際生活情境中，辨識出直圓柱。</v>
      </c>
    </row>
    <row r="531" spans="1:5" ht="17.25" customHeight="1">
      <c r="A531" s="8">
        <v>2</v>
      </c>
      <c r="B531" s="60" t="s">
        <v>48</v>
      </c>
      <c r="C531" s="62" t="s">
        <v>977</v>
      </c>
      <c r="D531" s="78" t="s">
        <v>2743</v>
      </c>
      <c r="E531" s="5" t="str">
        <f t="shared" si="8"/>
        <v>空間與形狀-5-s-06-3在具體操作下或實際生活情境中，辨識出直角柱。，辨識兩個全等多邊形與長方形組合可構成直角柱。</v>
      </c>
    </row>
    <row r="532" spans="1:5" ht="17.25" customHeight="1">
      <c r="A532" s="8">
        <v>2</v>
      </c>
      <c r="B532" s="60" t="s">
        <v>48</v>
      </c>
      <c r="C532" s="62" t="s">
        <v>978</v>
      </c>
      <c r="D532" s="78" t="s">
        <v>2744</v>
      </c>
      <c r="E532" s="5" t="str">
        <f t="shared" si="8"/>
        <v>空間與形狀-5-s-06-4在具體操作下或實際生活情境中，辨識出直圓錐。，辨識底圓與一扇形可構成直圓錐。(如：圓錐體)。</v>
      </c>
    </row>
    <row r="533" spans="1:5" ht="17.25" customHeight="1">
      <c r="A533" s="8">
        <v>2</v>
      </c>
      <c r="B533" s="60" t="s">
        <v>48</v>
      </c>
      <c r="C533" s="62" t="s">
        <v>979</v>
      </c>
      <c r="D533" s="78" t="s">
        <v>2745</v>
      </c>
      <c r="E533" s="5" t="str">
        <f t="shared" si="8"/>
        <v>空間與形狀-5-s-06-5在具體操作下或實際生活情境中，辨識出正角椎。，辨識底正多邊形與等腰三角形可構成正角椎。(如：三角錐、四角椎)。</v>
      </c>
    </row>
    <row r="534" spans="1:5" ht="17.25" customHeight="1">
      <c r="A534" s="8">
        <v>2</v>
      </c>
      <c r="B534" s="60" t="s">
        <v>48</v>
      </c>
      <c r="C534" s="62" t="s">
        <v>980</v>
      </c>
      <c r="D534" s="78" t="s">
        <v>2718</v>
      </c>
      <c r="E534" s="5" t="str">
        <f t="shared" si="8"/>
        <v>空間與形狀-5-s-07-1辨識長方體的體積公式=長×寬×高。</v>
      </c>
    </row>
    <row r="535" spans="1:5" ht="17.25" customHeight="1">
      <c r="A535" s="8">
        <v>2</v>
      </c>
      <c r="B535" s="60" t="s">
        <v>48</v>
      </c>
      <c r="C535" s="62" t="s">
        <v>981</v>
      </c>
      <c r="D535" s="78" t="s">
        <v>2719</v>
      </c>
      <c r="E535" s="5" t="str">
        <f t="shared" si="8"/>
        <v>空間與形狀-5-s-07-2辨識正方體的體積公式=邊長×邊長×邊長。</v>
      </c>
    </row>
    <row r="536" spans="1:5" ht="17.25" customHeight="1">
      <c r="A536" s="8">
        <v>2</v>
      </c>
      <c r="B536" s="60" t="s">
        <v>48</v>
      </c>
      <c r="C536" s="62" t="s">
        <v>982</v>
      </c>
      <c r="D536" s="78" t="s">
        <v>983</v>
      </c>
      <c r="E536" s="5" t="str">
        <f t="shared" si="8"/>
        <v>空間與形狀-5-s-07-3由具體操作中，辨識「表面積」的意思。</v>
      </c>
    </row>
    <row r="537" spans="1:5" ht="17.25" customHeight="1">
      <c r="A537" s="8">
        <v>2</v>
      </c>
      <c r="B537" s="60" t="s">
        <v>48</v>
      </c>
      <c r="C537" s="62" t="s">
        <v>984</v>
      </c>
      <c r="D537" s="78" t="s">
        <v>953</v>
      </c>
      <c r="E537" s="5" t="str">
        <f t="shared" si="8"/>
        <v>空間與形狀-5-s-07-4由具體操作中，求出長方體和正方體的表面績。</v>
      </c>
    </row>
    <row r="538" spans="1:5" ht="17.25" customHeight="1">
      <c r="A538" s="8">
        <v>5</v>
      </c>
      <c r="B538" s="60" t="s">
        <v>89</v>
      </c>
      <c r="C538" s="62" t="s">
        <v>985</v>
      </c>
      <c r="D538" s="78" t="s">
        <v>1915</v>
      </c>
      <c r="E538" s="5" t="str">
        <f t="shared" si="8"/>
        <v>代數-5-a-01-1在具體操作下，發現將乘法算式中的被乘數(或乘數)拆解與乘數(或被乘數)相乘的結果相等。(如：3×12＝3×10＋3×2；23×5＝20×5＋3×5)。</v>
      </c>
    </row>
    <row r="539" spans="1:5" ht="17.25" customHeight="1">
      <c r="A539" s="8">
        <v>5</v>
      </c>
      <c r="B539" s="60" t="s">
        <v>89</v>
      </c>
      <c r="C539" s="62" t="s">
        <v>986</v>
      </c>
      <c r="D539" s="78" t="s">
        <v>2746</v>
      </c>
      <c r="E539" s="5" t="str">
        <f t="shared" si="8"/>
        <v>代數-5-a-01-2運用乘法對加法的分配律原則演算日常生活中的計算問題。</v>
      </c>
    </row>
    <row r="540" spans="1:5" ht="17.25" customHeight="1">
      <c r="A540" s="8">
        <v>5</v>
      </c>
      <c r="B540" s="60" t="s">
        <v>89</v>
      </c>
      <c r="C540" s="62" t="s">
        <v>987</v>
      </c>
      <c r="D540" s="78" t="s">
        <v>1916</v>
      </c>
      <c r="E540" s="5" t="str">
        <f t="shared" si="8"/>
        <v>代數-5-a-02-1在具體操作下，發現計算過程中先乘再除的結果與先除再乘的結果相同。(限整數)。</v>
      </c>
    </row>
    <row r="541" spans="1:5" ht="17.25" customHeight="1">
      <c r="A541" s="8">
        <v>5</v>
      </c>
      <c r="B541" s="60" t="s">
        <v>89</v>
      </c>
      <c r="C541" s="62" t="s">
        <v>988</v>
      </c>
      <c r="D541" s="78" t="s">
        <v>1917</v>
      </c>
      <c r="E541" s="5" t="str">
        <f t="shared" si="8"/>
        <v>代數-5-a-02-2在具體操作下，發現計算過程中連除兩數的結果與除以兩數之積的結果相同。(限整數)。</v>
      </c>
    </row>
    <row r="542" spans="1:5" ht="17.25" customHeight="1">
      <c r="A542" s="8">
        <v>5</v>
      </c>
      <c r="B542" s="60" t="s">
        <v>89</v>
      </c>
      <c r="C542" s="62" t="s">
        <v>989</v>
      </c>
      <c r="D542" s="78" t="s">
        <v>2747</v>
      </c>
      <c r="E542" s="5" t="str">
        <f t="shared" si="8"/>
        <v>代數-5-a-03-1運用加法與乘法的交換律、結合律處理四則混合計算。</v>
      </c>
    </row>
    <row r="543" spans="1:5" ht="17.25" customHeight="1">
      <c r="A543" s="8">
        <v>5</v>
      </c>
      <c r="B543" s="60" t="s">
        <v>89</v>
      </c>
      <c r="C543" s="62" t="s">
        <v>990</v>
      </c>
      <c r="D543" s="78" t="s">
        <v>2748</v>
      </c>
      <c r="E543" s="5" t="str">
        <f t="shared" si="8"/>
        <v>代數-5-a-03-2運用乘法對加法的分配律處理四則混合計算。</v>
      </c>
    </row>
    <row r="544" spans="1:5" ht="17.25" customHeight="1">
      <c r="A544" s="8">
        <v>5</v>
      </c>
      <c r="B544" s="60" t="s">
        <v>89</v>
      </c>
      <c r="C544" s="62" t="s">
        <v>991</v>
      </c>
      <c r="D544" s="78" t="s">
        <v>2749</v>
      </c>
      <c r="E544" s="5" t="str">
        <f t="shared" si="8"/>
        <v>代數-5-a-03-3運用「先乘再除與先除再乘的結果相同」、「連除兩數相當於除以此兩數之積」的原則處理四則混合計算。</v>
      </c>
    </row>
    <row r="545" spans="1:5" ht="17.25" customHeight="1">
      <c r="A545" s="8">
        <v>5</v>
      </c>
      <c r="B545" s="60" t="s">
        <v>89</v>
      </c>
      <c r="C545" s="62" t="s">
        <v>992</v>
      </c>
      <c r="D545" s="78" t="s">
        <v>2750</v>
      </c>
      <c r="E545" s="5" t="str">
        <f t="shared" si="8"/>
        <v>代數-5-a-04-1根據整數單步驟列式的學習經驗，依據問題列出含有未知數符號的算式。</v>
      </c>
    </row>
    <row r="546" spans="1:5" ht="17.25" customHeight="1">
      <c r="A546" s="8">
        <v>5</v>
      </c>
      <c r="B546" s="60" t="s">
        <v>89</v>
      </c>
      <c r="C546" s="62" t="s">
        <v>993</v>
      </c>
      <c r="D546" s="78" t="s">
        <v>2751</v>
      </c>
      <c r="E546" s="5" t="str">
        <f t="shared" si="8"/>
        <v>代數-5-a-04-2解釋含有未知數符號算式中各數字或符號代表的意思，並求出答案與驗算。</v>
      </c>
    </row>
    <row r="547" spans="1:5" ht="17.25" customHeight="1">
      <c r="A547" s="8">
        <v>1</v>
      </c>
      <c r="B547" s="60" t="s">
        <v>47</v>
      </c>
      <c r="C547" s="62" t="s">
        <v>994</v>
      </c>
      <c r="D547" s="78" t="s">
        <v>2752</v>
      </c>
      <c r="E547" s="5" t="str">
        <f t="shared" si="8"/>
        <v>數與量-6-n-01-1辨識質數為不再被分解的數，其因數只有1與自己而已。</v>
      </c>
    </row>
    <row r="548" spans="1:5" ht="17.25" customHeight="1">
      <c r="A548" s="8">
        <v>1</v>
      </c>
      <c r="B548" s="60" t="s">
        <v>47</v>
      </c>
      <c r="C548" s="62" t="s">
        <v>995</v>
      </c>
      <c r="D548" s="78" t="s">
        <v>2753</v>
      </c>
      <c r="E548" s="5" t="str">
        <f t="shared" si="8"/>
        <v>數與量-6-n-01-2辨識合數為大於1且有3個以上因數的整數，也就是不是質數的整數。</v>
      </c>
    </row>
    <row r="549" spans="1:5" ht="17.25" customHeight="1">
      <c r="A549" s="8">
        <v>1</v>
      </c>
      <c r="B549" s="60" t="s">
        <v>47</v>
      </c>
      <c r="C549" s="62" t="s">
        <v>996</v>
      </c>
      <c r="D549" s="78" t="s">
        <v>2754</v>
      </c>
      <c r="E549" s="5" t="str">
        <f t="shared" si="8"/>
        <v>數與量-6-n-01-3分辨2、3、5、7、11、13、17、19在100以內的倍數。</v>
      </c>
    </row>
    <row r="550" spans="1:5" ht="17.25" customHeight="1">
      <c r="A550" s="8">
        <v>1</v>
      </c>
      <c r="B550" s="60" t="s">
        <v>47</v>
      </c>
      <c r="C550" s="62" t="s">
        <v>997</v>
      </c>
      <c r="D550" s="78" t="s">
        <v>2755</v>
      </c>
      <c r="E550" s="5" t="str">
        <f t="shared" si="8"/>
        <v>數與量-6-n-01-4使用短除法做100以內整數的因數分解，並找出質因數。</v>
      </c>
    </row>
    <row r="551" spans="1:5" ht="17.25" customHeight="1">
      <c r="A551" s="8">
        <v>1</v>
      </c>
      <c r="B551" s="60" t="s">
        <v>47</v>
      </c>
      <c r="C551" s="62" t="s">
        <v>998</v>
      </c>
      <c r="D551" s="78" t="s">
        <v>2756</v>
      </c>
      <c r="E551" s="5" t="str">
        <f t="shared" si="8"/>
        <v>數與量-6-n-02-1辨識最大公因數為兩整數各自擁有的因數中所共同具有且為最大的數。</v>
      </c>
    </row>
    <row r="552" spans="1:5" ht="17.25" customHeight="1">
      <c r="A552" s="8">
        <v>1</v>
      </c>
      <c r="B552" s="60" t="s">
        <v>47</v>
      </c>
      <c r="C552" s="62" t="s">
        <v>999</v>
      </c>
      <c r="D552" s="78" t="s">
        <v>2757</v>
      </c>
      <c r="E552" s="5" t="str">
        <f t="shared" si="8"/>
        <v>數與量-6-n-02-2辨識最小公倍數為兩整數各自的倍數中所共同具有且為最小的數。</v>
      </c>
    </row>
    <row r="553" spans="1:5" ht="17.25" customHeight="1">
      <c r="A553" s="8">
        <v>1</v>
      </c>
      <c r="B553" s="60" t="s">
        <v>47</v>
      </c>
      <c r="C553" s="62" t="s">
        <v>1000</v>
      </c>
      <c r="D553" s="78" t="s">
        <v>2758</v>
      </c>
      <c r="E553" s="5" t="str">
        <f t="shared" si="8"/>
        <v>數與量-6-n-02-3使用短除法求100以內兩整數的最大公因數。</v>
      </c>
    </row>
    <row r="554" spans="1:5" ht="17.25" customHeight="1">
      <c r="A554" s="8">
        <v>1</v>
      </c>
      <c r="B554" s="60" t="s">
        <v>47</v>
      </c>
      <c r="C554" s="62" t="s">
        <v>1001</v>
      </c>
      <c r="D554" s="78" t="s">
        <v>2759</v>
      </c>
      <c r="E554" s="5" t="str">
        <f t="shared" si="8"/>
        <v>數與量-6-n-02-4運用乘法求出兩整數的最小公倍數。</v>
      </c>
    </row>
    <row r="555" spans="1:5" ht="17.25" customHeight="1">
      <c r="A555" s="8">
        <v>1</v>
      </c>
      <c r="B555" s="60" t="s">
        <v>47</v>
      </c>
      <c r="C555" s="62" t="s">
        <v>1002</v>
      </c>
      <c r="D555" s="78" t="s">
        <v>2760</v>
      </c>
      <c r="E555" s="5" t="str">
        <f t="shared" si="8"/>
        <v>數與量-6-n-03-1辨識兩數的最大公因數是1稱為互質。</v>
      </c>
    </row>
    <row r="556" spans="1:5" ht="17.25" customHeight="1">
      <c r="A556" s="8">
        <v>1</v>
      </c>
      <c r="B556" s="60" t="s">
        <v>47</v>
      </c>
      <c r="C556" s="62" t="s">
        <v>1003</v>
      </c>
      <c r="D556" s="78" t="s">
        <v>2761</v>
      </c>
      <c r="E556" s="5" t="str">
        <f t="shared" si="8"/>
        <v>數與量-6-n-03-2區辨兩數可都是合數，但兩者互質的情況。</v>
      </c>
    </row>
    <row r="557" spans="1:5" ht="17.25" customHeight="1">
      <c r="A557" s="8">
        <v>1</v>
      </c>
      <c r="B557" s="60" t="s">
        <v>47</v>
      </c>
      <c r="C557" s="62" t="s">
        <v>1004</v>
      </c>
      <c r="D557" s="78" t="s">
        <v>2762</v>
      </c>
      <c r="E557" s="5" t="str">
        <f t="shared" si="8"/>
        <v>數與量-6-n-03-3區辨互質與質數的不同。</v>
      </c>
    </row>
    <row r="558" spans="1:5" ht="17.25" customHeight="1">
      <c r="A558" s="8">
        <v>1</v>
      </c>
      <c r="B558" s="60" t="s">
        <v>47</v>
      </c>
      <c r="C558" s="62" t="s">
        <v>1005</v>
      </c>
      <c r="D558" s="78" t="s">
        <v>2763</v>
      </c>
      <c r="E558" s="5" t="str">
        <f t="shared" si="8"/>
        <v>數與量-6-n-03-4辨識當分子與分母互質的分數，稱為最簡分數。</v>
      </c>
    </row>
    <row r="559" spans="1:5" ht="17.25" customHeight="1">
      <c r="A559" s="8">
        <v>1</v>
      </c>
      <c r="B559" s="60" t="s">
        <v>47</v>
      </c>
      <c r="C559" s="62" t="s">
        <v>1006</v>
      </c>
      <c r="D559" s="78" t="s">
        <v>2764</v>
      </c>
      <c r="E559" s="5" t="str">
        <f t="shared" si="8"/>
        <v>數與量-6-n-03-5透過約分將分數化成分子和分母互質的最簡分數。</v>
      </c>
    </row>
    <row r="560" spans="1:5" ht="17.25" customHeight="1">
      <c r="A560" s="8">
        <v>1</v>
      </c>
      <c r="B560" s="60" t="s">
        <v>47</v>
      </c>
      <c r="C560" s="62" t="s">
        <v>1007</v>
      </c>
      <c r="D560" s="78" t="s">
        <v>2765</v>
      </c>
      <c r="E560" s="5" t="str">
        <f t="shared" si="8"/>
        <v>數與量-6-n-04-1在具體操作的情境下，覺察「除以n/m」就是「乘以m/n」。</v>
      </c>
    </row>
    <row r="561" spans="1:5" ht="17.25" customHeight="1">
      <c r="A561" s="8">
        <v>1</v>
      </c>
      <c r="B561" s="60" t="s">
        <v>47</v>
      </c>
      <c r="C561" s="62" t="s">
        <v>1008</v>
      </c>
      <c r="D561" s="78" t="s">
        <v>2766</v>
      </c>
      <c r="E561" s="5" t="str">
        <f t="shared" si="8"/>
        <v>數與量-6-n-04-2熟練整數除以真分數的計算並解決生活中的問題。</v>
      </c>
    </row>
    <row r="562" spans="1:5" ht="17.25" customHeight="1">
      <c r="A562" s="8">
        <v>1</v>
      </c>
      <c r="B562" s="60" t="s">
        <v>47</v>
      </c>
      <c r="C562" s="62" t="s">
        <v>1009</v>
      </c>
      <c r="D562" s="78" t="s">
        <v>2767</v>
      </c>
      <c r="E562" s="5" t="str">
        <f t="shared" si="8"/>
        <v>數與量-6-n-04-3熟練整數除以假分數的計算並解決生活中的問題。</v>
      </c>
    </row>
    <row r="563" spans="1:5" ht="17.25" customHeight="1">
      <c r="A563" s="8">
        <v>1</v>
      </c>
      <c r="B563" s="60" t="s">
        <v>47</v>
      </c>
      <c r="C563" s="62" t="s">
        <v>1010</v>
      </c>
      <c r="D563" s="78" t="s">
        <v>2768</v>
      </c>
      <c r="E563" s="5" t="str">
        <f t="shared" si="8"/>
        <v>數與量-6-n-04-4熟練整數除以帶分數的計算並解決生活中的問題。</v>
      </c>
    </row>
    <row r="564" spans="1:5" ht="17.25" customHeight="1">
      <c r="A564" s="8">
        <v>1</v>
      </c>
      <c r="B564" s="60" t="s">
        <v>47</v>
      </c>
      <c r="C564" s="62" t="s">
        <v>1011</v>
      </c>
      <c r="D564" s="78" t="s">
        <v>2769</v>
      </c>
      <c r="E564" s="5" t="str">
        <f t="shared" si="8"/>
        <v>數與量-6-n-04-5熟練分數除以真分數的計算並解決生活中的問題。</v>
      </c>
    </row>
    <row r="565" spans="1:5" ht="17.25" customHeight="1">
      <c r="A565" s="8">
        <v>1</v>
      </c>
      <c r="B565" s="60" t="s">
        <v>47</v>
      </c>
      <c r="C565" s="62" t="s">
        <v>1012</v>
      </c>
      <c r="D565" s="78" t="s">
        <v>2770</v>
      </c>
      <c r="E565" s="5" t="str">
        <f t="shared" si="8"/>
        <v>數與量-6-n-04-6熟練分數除以假分數的計算並解決生活中的問題。</v>
      </c>
    </row>
    <row r="566" spans="1:5" ht="17.25" customHeight="1">
      <c r="A566" s="8">
        <v>1</v>
      </c>
      <c r="B566" s="60" t="s">
        <v>47</v>
      </c>
      <c r="C566" s="62" t="s">
        <v>1013</v>
      </c>
      <c r="D566" s="78" t="s">
        <v>2771</v>
      </c>
      <c r="E566" s="5" t="str">
        <f t="shared" si="8"/>
        <v>數與量-6-n-04-7熟練分數除以帶分數的計算並解決生活中的問題。</v>
      </c>
    </row>
    <row r="567" spans="1:5" ht="17.25" customHeight="1">
      <c r="A567" s="8">
        <v>1</v>
      </c>
      <c r="B567" s="60" t="s">
        <v>47</v>
      </c>
      <c r="C567" s="62" t="s">
        <v>1014</v>
      </c>
      <c r="D567" s="78" t="s">
        <v>2772</v>
      </c>
      <c r="E567" s="5" t="str">
        <f t="shared" si="8"/>
        <v>數與量-6-n-04-8在分數的計算過程中，覺察乘除互逆並作為檢驗。</v>
      </c>
    </row>
    <row r="568" spans="1:5" ht="17.25" customHeight="1">
      <c r="A568" s="8">
        <v>1</v>
      </c>
      <c r="B568" s="60" t="s">
        <v>47</v>
      </c>
      <c r="C568" s="62" t="s">
        <v>1015</v>
      </c>
      <c r="D568" s="78" t="s">
        <v>2773</v>
      </c>
      <c r="E568" s="5" t="str">
        <f t="shared" si="8"/>
        <v>數與量-6-n-05-1將分數的情境問題轉化為兩步驟的併式算式。</v>
      </c>
    </row>
    <row r="569" spans="1:5" ht="17.25" customHeight="1">
      <c r="A569" s="8">
        <v>1</v>
      </c>
      <c r="B569" s="60" t="s">
        <v>47</v>
      </c>
      <c r="C569" s="62" t="s">
        <v>1016</v>
      </c>
      <c r="D569" s="78" t="s">
        <v>2774</v>
      </c>
      <c r="E569" s="5" t="str">
        <f t="shared" si="8"/>
        <v>數與量-6-n-05-2用兩步驟分數的加法和乘法的併式計算來解決生活中的問題。</v>
      </c>
    </row>
    <row r="570" spans="1:5" ht="17.25" customHeight="1">
      <c r="A570" s="8">
        <v>1</v>
      </c>
      <c r="B570" s="60" t="s">
        <v>47</v>
      </c>
      <c r="C570" s="62" t="s">
        <v>1017</v>
      </c>
      <c r="D570" s="78" t="s">
        <v>2775</v>
      </c>
      <c r="E570" s="5" t="str">
        <f t="shared" si="8"/>
        <v>數與量-6-n-05-3用兩步驟分數的加法和除法的併式計算來解決生活中的問題。</v>
      </c>
    </row>
    <row r="571" spans="1:5" ht="17.25" customHeight="1">
      <c r="A571" s="8">
        <v>1</v>
      </c>
      <c r="B571" s="60" t="s">
        <v>47</v>
      </c>
      <c r="C571" s="62" t="s">
        <v>1018</v>
      </c>
      <c r="D571" s="78" t="s">
        <v>2776</v>
      </c>
      <c r="E571" s="5" t="str">
        <f t="shared" si="8"/>
        <v>數與量-6-n-05-4用兩步驟分數的減法和乘法的併式計算來解決生活中的問題。</v>
      </c>
    </row>
    <row r="572" spans="1:5" ht="17.25" customHeight="1">
      <c r="A572" s="8">
        <v>1</v>
      </c>
      <c r="B572" s="60" t="s">
        <v>47</v>
      </c>
      <c r="C572" s="62" t="s">
        <v>1019</v>
      </c>
      <c r="D572" s="78" t="s">
        <v>2777</v>
      </c>
      <c r="E572" s="5" t="str">
        <f t="shared" si="8"/>
        <v>數與量-6-n-05-5用兩步驟分數的減法和除法的併式計算來解決生活中的問題。</v>
      </c>
    </row>
    <row r="573" spans="1:5" ht="17.25" customHeight="1">
      <c r="A573" s="8">
        <v>1</v>
      </c>
      <c r="B573" s="60" t="s">
        <v>47</v>
      </c>
      <c r="C573" s="62" t="s">
        <v>1020</v>
      </c>
      <c r="D573" s="78" t="s">
        <v>2778</v>
      </c>
      <c r="E573" s="5" t="str">
        <f t="shared" si="8"/>
        <v>數與量-6-n-05-6用兩步驟分數的乘法和除法的併式計算來解決生活中的問題。</v>
      </c>
    </row>
    <row r="574" spans="1:5" ht="17.25" customHeight="1">
      <c r="A574" s="8">
        <v>1</v>
      </c>
      <c r="B574" s="60" t="s">
        <v>47</v>
      </c>
      <c r="C574" s="62" t="s">
        <v>1021</v>
      </c>
      <c r="D574" s="78" t="s">
        <v>2779</v>
      </c>
      <c r="E574" s="5" t="str">
        <f t="shared" si="8"/>
        <v>數與量-6-n-05-7用兩步驟分數連乘法的併式計算來解決生活中的問題。</v>
      </c>
    </row>
    <row r="575" spans="1:5" ht="17.25" customHeight="1">
      <c r="A575" s="8">
        <v>1</v>
      </c>
      <c r="B575" s="60" t="s">
        <v>47</v>
      </c>
      <c r="C575" s="62" t="s">
        <v>1022</v>
      </c>
      <c r="D575" s="78" t="s">
        <v>2780</v>
      </c>
      <c r="E575" s="5" t="str">
        <f t="shared" si="8"/>
        <v>數與量-6-n-05-8用兩步驟分數連除法的併式計算來解決生活中的問題。</v>
      </c>
    </row>
    <row r="576" spans="1:5" ht="17.25" customHeight="1">
      <c r="A576" s="8">
        <v>1</v>
      </c>
      <c r="B576" s="60" t="s">
        <v>47</v>
      </c>
      <c r="C576" s="62" t="s">
        <v>1023</v>
      </c>
      <c r="D576" s="78" t="s">
        <v>2781</v>
      </c>
      <c r="E576" s="5" t="str">
        <f t="shared" si="8"/>
        <v>數與量-6-n-06-1辨識小數除法與分數除法的關係。</v>
      </c>
    </row>
    <row r="577" spans="1:5" ht="17.25" customHeight="1">
      <c r="A577" s="8">
        <v>1</v>
      </c>
      <c r="B577" s="60" t="s">
        <v>47</v>
      </c>
      <c r="C577" s="62" t="s">
        <v>1024</v>
      </c>
      <c r="D577" s="78" t="s">
        <v>2782</v>
      </c>
      <c r="E577" s="5" t="str">
        <f t="shared" si="8"/>
        <v>數與量-6-n-06-2用直式計算小數點一位數除以整數的生活問題，並熟練商的小數點位置及餘數的處理。</v>
      </c>
    </row>
    <row r="578" spans="1:5" ht="17.25" customHeight="1">
      <c r="A578" s="8">
        <v>1</v>
      </c>
      <c r="B578" s="60" t="s">
        <v>47</v>
      </c>
      <c r="C578" s="62" t="s">
        <v>1025</v>
      </c>
      <c r="D578" s="78" t="s">
        <v>2783</v>
      </c>
      <c r="E578" s="5" t="str">
        <f t="shared" ref="E578:E641" si="9">B578&amp;"-"&amp;C578&amp;D578</f>
        <v>數與量-6-n-06-3用直式計算小數點二位數除以整數的生活問題，並熟練商的小數點位置及餘數的處理。</v>
      </c>
    </row>
    <row r="579" spans="1:5" ht="17.25" customHeight="1">
      <c r="A579" s="8">
        <v>1</v>
      </c>
      <c r="B579" s="60" t="s">
        <v>47</v>
      </c>
      <c r="C579" s="62" t="s">
        <v>1026</v>
      </c>
      <c r="D579" s="78" t="s">
        <v>2784</v>
      </c>
      <c r="E579" s="5" t="str">
        <f t="shared" si="9"/>
        <v>數與量-6-n-06-4用直式計算小數點三位數除以整數的生活問題，並熟練商的小數點位置及餘數的處理。</v>
      </c>
    </row>
    <row r="580" spans="1:5" ht="17.25" customHeight="1">
      <c r="A580" s="8">
        <v>1</v>
      </c>
      <c r="B580" s="60" t="s">
        <v>47</v>
      </c>
      <c r="C580" s="62" t="s">
        <v>1027</v>
      </c>
      <c r="D580" s="78" t="s">
        <v>2785</v>
      </c>
      <c r="E580" s="5" t="str">
        <f t="shared" si="9"/>
        <v>數與量-6-n-06-5用直式計算小數點一位數除以小數點一位數的生活問題，並熟練商的小數點位置及餘數的處理。</v>
      </c>
    </row>
    <row r="581" spans="1:5" ht="17.25" customHeight="1">
      <c r="A581" s="8">
        <v>1</v>
      </c>
      <c r="B581" s="60" t="s">
        <v>47</v>
      </c>
      <c r="C581" s="62" t="s">
        <v>1028</v>
      </c>
      <c r="D581" s="78" t="s">
        <v>2786</v>
      </c>
      <c r="E581" s="5" t="str">
        <f t="shared" si="9"/>
        <v>數與量-6-n-06-6用直式計算小數點二位數除以小數點一位數的生活問題，並熟練商的小數點位置及餘數的處理。</v>
      </c>
    </row>
    <row r="582" spans="1:5" ht="17.25" customHeight="1">
      <c r="A582" s="8">
        <v>1</v>
      </c>
      <c r="B582" s="60" t="s">
        <v>47</v>
      </c>
      <c r="C582" s="62" t="s">
        <v>1029</v>
      </c>
      <c r="D582" s="78" t="s">
        <v>2787</v>
      </c>
      <c r="E582" s="5" t="str">
        <f t="shared" si="9"/>
        <v>數與量-6-n-06-7用直式計算小數點三位數除以小數點一位數的生活問題，並熟練商的小數點位置及餘數的處理。</v>
      </c>
    </row>
    <row r="583" spans="1:5" ht="17.25" customHeight="1">
      <c r="A583" s="8">
        <v>1</v>
      </c>
      <c r="B583" s="60" t="s">
        <v>47</v>
      </c>
      <c r="C583" s="62" t="s">
        <v>1030</v>
      </c>
      <c r="D583" s="78" t="s">
        <v>2788</v>
      </c>
      <c r="E583" s="5" t="str">
        <f t="shared" si="9"/>
        <v>數與量-6-n-06-8用直式計算小數點一位數除以小數點二位數的生活問題，並熟練商的小數點位置及餘數的處理。</v>
      </c>
    </row>
    <row r="584" spans="1:5" ht="17.25" customHeight="1">
      <c r="A584" s="8">
        <v>1</v>
      </c>
      <c r="B584" s="60" t="s">
        <v>47</v>
      </c>
      <c r="C584" s="62" t="s">
        <v>1031</v>
      </c>
      <c r="D584" s="78" t="s">
        <v>2789</v>
      </c>
      <c r="E584" s="5" t="str">
        <f t="shared" si="9"/>
        <v>數與量-6-n-06-9用直式計算小數點二位數除以小數點二位數的生活問題，並熟練商的小數點位置及餘數的處理。</v>
      </c>
    </row>
    <row r="585" spans="1:5" ht="17.25" customHeight="1">
      <c r="A585" s="8">
        <v>1</v>
      </c>
      <c r="B585" s="60" t="s">
        <v>47</v>
      </c>
      <c r="C585" s="62" t="s">
        <v>1032</v>
      </c>
      <c r="D585" s="78" t="s">
        <v>2790</v>
      </c>
      <c r="E585" s="5" t="str">
        <f t="shared" si="9"/>
        <v>數與量-6-n-06-10用直式計算小數點三位數除以小數點二位數的生活問題，並熟練商的小數點位置及餘數的處理。</v>
      </c>
    </row>
    <row r="586" spans="1:5" ht="17.25" customHeight="1">
      <c r="A586" s="8">
        <v>1</v>
      </c>
      <c r="B586" s="60" t="s">
        <v>47</v>
      </c>
      <c r="C586" s="62" t="s">
        <v>1033</v>
      </c>
      <c r="D586" s="78" t="s">
        <v>2791</v>
      </c>
      <c r="E586" s="5" t="str">
        <f t="shared" si="9"/>
        <v>數與量-6-n-06-11用直式計算小數點一位數除以小數點三位數的生活問題，並熟練商的小數點位置及餘數的處理。</v>
      </c>
    </row>
    <row r="587" spans="1:5" ht="17.25" customHeight="1">
      <c r="A587" s="8">
        <v>1</v>
      </c>
      <c r="B587" s="60" t="s">
        <v>47</v>
      </c>
      <c r="C587" s="62" t="s">
        <v>1034</v>
      </c>
      <c r="D587" s="78" t="s">
        <v>2792</v>
      </c>
      <c r="E587" s="5" t="str">
        <f t="shared" si="9"/>
        <v>數與量-6-n-06-12用直式計算小數點二位數除以小數點三位數的生活問題，並熟練商的小數點位置及餘數的處理。</v>
      </c>
    </row>
    <row r="588" spans="1:5" ht="17.25" customHeight="1">
      <c r="A588" s="8">
        <v>1</v>
      </c>
      <c r="B588" s="60" t="s">
        <v>47</v>
      </c>
      <c r="C588" s="62" t="s">
        <v>1035</v>
      </c>
      <c r="D588" s="78" t="s">
        <v>2793</v>
      </c>
      <c r="E588" s="5" t="str">
        <f t="shared" si="9"/>
        <v>數與量-6-n-06-13用直式計算小數點三位數除以小數點三位數的生活問題，並熟練商的小數點位置及餘數的處理。</v>
      </c>
    </row>
    <row r="589" spans="1:5" ht="17.25" customHeight="1">
      <c r="A589" s="8">
        <v>1</v>
      </c>
      <c r="B589" s="60" t="s">
        <v>47</v>
      </c>
      <c r="C589" s="62" t="s">
        <v>1036</v>
      </c>
      <c r="D589" s="78" t="s">
        <v>2794</v>
      </c>
      <c r="E589" s="5" t="str">
        <f t="shared" si="9"/>
        <v>數與量-6-n-06-14使用「被除數＝商×除數＋餘數」的原理作為驗算。</v>
      </c>
    </row>
    <row r="590" spans="1:5" ht="17.25" customHeight="1">
      <c r="A590" s="8">
        <v>1</v>
      </c>
      <c r="B590" s="60" t="s">
        <v>47</v>
      </c>
      <c r="C590" s="62" t="s">
        <v>1037</v>
      </c>
      <c r="D590" s="78" t="s">
        <v>2795</v>
      </c>
      <c r="E590" s="5" t="str">
        <f t="shared" si="9"/>
        <v>數與量-6-n-07-1用四捨五入法求出「整數」、「小數點後一位」、「小數點後二位」、「小數點後三位」的概數。</v>
      </c>
    </row>
    <row r="591" spans="1:5" ht="17.25" customHeight="1">
      <c r="A591" s="8">
        <v>1</v>
      </c>
      <c r="B591" s="60" t="s">
        <v>47</v>
      </c>
      <c r="C591" s="62" t="s">
        <v>1038</v>
      </c>
      <c r="D591" s="78" t="s">
        <v>2796</v>
      </c>
      <c r="E591" s="5" t="str">
        <f t="shared" si="9"/>
        <v>數與量-6-n-07-2將分數轉換成小數並求出指定位數的概數。</v>
      </c>
    </row>
    <row r="592" spans="1:5" ht="17.25" customHeight="1">
      <c r="A592" s="8">
        <v>1</v>
      </c>
      <c r="B592" s="60" t="s">
        <v>47</v>
      </c>
      <c r="C592" s="62" t="s">
        <v>1039</v>
      </c>
      <c r="D592" s="78" t="s">
        <v>2797</v>
      </c>
      <c r="E592" s="5" t="str">
        <f t="shared" si="9"/>
        <v>數與量-6-n-07-3做小數概數的四則運算以解決生活中的問題。</v>
      </c>
    </row>
    <row r="593" spans="1:5" ht="17.25" customHeight="1">
      <c r="A593" s="8">
        <v>1</v>
      </c>
      <c r="B593" s="60" t="s">
        <v>47</v>
      </c>
      <c r="C593" s="62" t="s">
        <v>1040</v>
      </c>
      <c r="D593" s="78" t="s">
        <v>2798</v>
      </c>
      <c r="E593" s="5" t="str">
        <f t="shared" si="9"/>
        <v>數與量-6-n-08-1將小數的情境問題轉化為兩步驟的併式算式。</v>
      </c>
    </row>
    <row r="594" spans="1:5" ht="17.25" customHeight="1">
      <c r="A594" s="8">
        <v>1</v>
      </c>
      <c r="B594" s="60" t="s">
        <v>47</v>
      </c>
      <c r="C594" s="62" t="s">
        <v>1041</v>
      </c>
      <c r="D594" s="78" t="s">
        <v>2799</v>
      </c>
      <c r="E594" s="5" t="str">
        <f t="shared" si="9"/>
        <v>數與量-6-n-08-2用兩步驟小數的加法和乘法的併式計算來解決生活中的問題。</v>
      </c>
    </row>
    <row r="595" spans="1:5" ht="17.25" customHeight="1">
      <c r="A595" s="8">
        <v>1</v>
      </c>
      <c r="B595" s="60" t="s">
        <v>47</v>
      </c>
      <c r="C595" s="62" t="s">
        <v>1042</v>
      </c>
      <c r="D595" s="78" t="s">
        <v>2800</v>
      </c>
      <c r="E595" s="5" t="str">
        <f t="shared" si="9"/>
        <v>數與量-6-n-08-3用兩步驟小數的加法和除法的併式計算來解決生活中的問題。</v>
      </c>
    </row>
    <row r="596" spans="1:5" ht="17.25" customHeight="1">
      <c r="A596" s="8">
        <v>1</v>
      </c>
      <c r="B596" s="60" t="s">
        <v>47</v>
      </c>
      <c r="C596" s="62" t="s">
        <v>1043</v>
      </c>
      <c r="D596" s="78" t="s">
        <v>2801</v>
      </c>
      <c r="E596" s="5" t="str">
        <f t="shared" si="9"/>
        <v>數與量-6-n-08-4用兩步驟小數的減法和乘法的併式計算來解決生活中的問題。</v>
      </c>
    </row>
    <row r="597" spans="1:5" ht="17.25" customHeight="1">
      <c r="A597" s="8">
        <v>1</v>
      </c>
      <c r="B597" s="60" t="s">
        <v>47</v>
      </c>
      <c r="C597" s="62" t="s">
        <v>1044</v>
      </c>
      <c r="D597" s="78" t="s">
        <v>2802</v>
      </c>
      <c r="E597" s="5" t="str">
        <f t="shared" si="9"/>
        <v>數與量-6-n-08-5用兩步驟小數的減法和除法的併式計算來解決生活中的問題。</v>
      </c>
    </row>
    <row r="598" spans="1:5" ht="17.25" customHeight="1">
      <c r="A598" s="8">
        <v>1</v>
      </c>
      <c r="B598" s="60" t="s">
        <v>47</v>
      </c>
      <c r="C598" s="62" t="s">
        <v>1045</v>
      </c>
      <c r="D598" s="78" t="s">
        <v>2803</v>
      </c>
      <c r="E598" s="5" t="str">
        <f t="shared" si="9"/>
        <v>數與量-6-n-08-6用兩步驟小數的乘法和除法的併式計算來解決生活中的問題。</v>
      </c>
    </row>
    <row r="599" spans="1:5" ht="17.25" customHeight="1">
      <c r="A599" s="8">
        <v>1</v>
      </c>
      <c r="B599" s="60" t="s">
        <v>47</v>
      </c>
      <c r="C599" s="62" t="s">
        <v>1046</v>
      </c>
      <c r="D599" s="78" t="s">
        <v>2804</v>
      </c>
      <c r="E599" s="5" t="str">
        <f t="shared" si="9"/>
        <v>數與量-6-n-08-7用兩步驟小數連乘法的併式計算來解決生活中的問題。</v>
      </c>
    </row>
    <row r="600" spans="1:5" ht="17.25" customHeight="1">
      <c r="A600" s="8">
        <v>1</v>
      </c>
      <c r="B600" s="60" t="s">
        <v>47</v>
      </c>
      <c r="C600" s="62" t="s">
        <v>1047</v>
      </c>
      <c r="D600" s="78" t="s">
        <v>2805</v>
      </c>
      <c r="E600" s="5" t="str">
        <f t="shared" si="9"/>
        <v>數與量-6-n-08-8用兩步驟小數連除法的併式計算來解決生活中的問題。</v>
      </c>
    </row>
    <row r="601" spans="1:5" ht="17.25" customHeight="1">
      <c r="A601" s="8">
        <v>1</v>
      </c>
      <c r="B601" s="60" t="s">
        <v>47</v>
      </c>
      <c r="C601" s="62" t="s">
        <v>1048</v>
      </c>
      <c r="D601" s="78" t="s">
        <v>2806</v>
      </c>
      <c r="E601" s="5" t="str">
        <f t="shared" si="9"/>
        <v>數與量-6-n-09-1覺察「比」的關係與「除」的關係二者相同。</v>
      </c>
    </row>
    <row r="602" spans="1:5" ht="17.25" customHeight="1">
      <c r="A602" s="8">
        <v>1</v>
      </c>
      <c r="B602" s="60" t="s">
        <v>47</v>
      </c>
      <c r="C602" s="62" t="s">
        <v>1049</v>
      </c>
      <c r="D602" s="78" t="s">
        <v>2807</v>
      </c>
      <c r="E602" s="5" t="str">
        <f t="shared" si="9"/>
        <v>數與量-6-n-09-2辨識「比」就是前項除以後項，其商就是「比值」。</v>
      </c>
    </row>
    <row r="603" spans="1:5" ht="17.25" customHeight="1">
      <c r="A603" s="8">
        <v>1</v>
      </c>
      <c r="B603" s="60" t="s">
        <v>47</v>
      </c>
      <c r="C603" s="62" t="s">
        <v>1050</v>
      </c>
      <c r="D603" s="78" t="s">
        <v>2808</v>
      </c>
      <c r="E603" s="5" t="str">
        <f t="shared" si="9"/>
        <v>數與量-6-n-09-3從數個數對中找出共同的商(比值)，並解決生活中的問題。</v>
      </c>
    </row>
    <row r="604" spans="1:5" ht="17.25" customHeight="1">
      <c r="A604" s="8">
        <v>1</v>
      </c>
      <c r="B604" s="60" t="s">
        <v>47</v>
      </c>
      <c r="C604" s="62" t="s">
        <v>1051</v>
      </c>
      <c r="D604" s="78" t="s">
        <v>2809</v>
      </c>
      <c r="E604" s="5" t="str">
        <f t="shared" si="9"/>
        <v>數與量-6-n-10-1辨識兩量在變化時，一量增加，另一量也跟著增加，且比值皆為固定的現象稱為正比關係。</v>
      </c>
    </row>
    <row r="605" spans="1:5" ht="17.25" customHeight="1">
      <c r="A605" s="8">
        <v>1</v>
      </c>
      <c r="B605" s="60" t="s">
        <v>47</v>
      </c>
      <c r="C605" s="62" t="s">
        <v>1052</v>
      </c>
      <c r="D605" s="78" t="s">
        <v>2810</v>
      </c>
      <c r="E605" s="5" t="str">
        <f t="shared" si="9"/>
        <v>數與量-6-n-10-2辨識日常生活中的正比現象，例如：速度固定時，距離與時間成正比；正方形的周長與邊長成正比。</v>
      </c>
    </row>
    <row r="606" spans="1:5" ht="17.25" customHeight="1">
      <c r="A606" s="8">
        <v>1</v>
      </c>
      <c r="B606" s="60" t="s">
        <v>47</v>
      </c>
      <c r="C606" s="62" t="s">
        <v>1053</v>
      </c>
      <c r="D606" s="78" t="s">
        <v>2811</v>
      </c>
      <c r="E606" s="5" t="str">
        <f t="shared" si="9"/>
        <v>數與量-6-n-10-3辨識日常生活中的非正比現象，例如：爸爸與女兒的年齡關係；正方形面積與邊長的關係。</v>
      </c>
    </row>
    <row r="607" spans="1:5" ht="17.25" customHeight="1">
      <c r="A607" s="8">
        <v>1</v>
      </c>
      <c r="B607" s="60" t="s">
        <v>47</v>
      </c>
      <c r="C607" s="62" t="s">
        <v>1054</v>
      </c>
      <c r="D607" s="78" t="s">
        <v>2812</v>
      </c>
      <c r="E607" s="5" t="str">
        <f t="shared" si="9"/>
        <v>數與量-6-n-10-4從正比關係的概念解決生活問題。</v>
      </c>
    </row>
    <row r="608" spans="1:5" ht="17.25" customHeight="1">
      <c r="A608" s="8">
        <v>1</v>
      </c>
      <c r="B608" s="60" t="s">
        <v>47</v>
      </c>
      <c r="C608" s="62" t="s">
        <v>1055</v>
      </c>
      <c r="D608" s="78" t="s">
        <v>2813</v>
      </c>
      <c r="E608" s="5" t="str">
        <f t="shared" si="9"/>
        <v>數與量-6-n-11-1從過去學習的數量單位例如：元、個、長度、重量、時間、面積、體積等，辨識導出單位例如：元/個、公斤/個、公尺/分等的意義。</v>
      </c>
    </row>
    <row r="609" spans="1:5" ht="17.25" customHeight="1">
      <c r="A609" s="8">
        <v>1</v>
      </c>
      <c r="B609" s="60" t="s">
        <v>47</v>
      </c>
      <c r="C609" s="62" t="s">
        <v>1056</v>
      </c>
      <c r="D609" s="78" t="s">
        <v>2814</v>
      </c>
      <c r="E609" s="5" t="str">
        <f t="shared" si="9"/>
        <v>數與量-6-n-11-2運用乘法與除法解決生活中包含導出單位的計算問題。</v>
      </c>
    </row>
    <row r="610" spans="1:5" ht="17.25" customHeight="1">
      <c r="A610" s="8">
        <v>1</v>
      </c>
      <c r="B610" s="60" t="s">
        <v>47</v>
      </c>
      <c r="C610" s="62" t="s">
        <v>1057</v>
      </c>
      <c r="D610" s="78" t="s">
        <v>2815</v>
      </c>
      <c r="E610" s="5" t="str">
        <f t="shared" si="9"/>
        <v>數與量-6-n-12-1辨識速度＝距離/時間或距離＝速度×時間。</v>
      </c>
    </row>
    <row r="611" spans="1:5" ht="17.25" customHeight="1">
      <c r="A611" s="8">
        <v>1</v>
      </c>
      <c r="B611" s="60" t="s">
        <v>47</v>
      </c>
      <c r="C611" s="62" t="s">
        <v>1058</v>
      </c>
      <c r="D611" s="78" t="s">
        <v>2816</v>
      </c>
      <c r="E611" s="5" t="str">
        <f t="shared" si="9"/>
        <v>數與量-6-n-12-2覺察當速度一定時，距離與時間成正比。</v>
      </c>
    </row>
    <row r="612" spans="1:5" ht="17.25" customHeight="1">
      <c r="A612" s="8">
        <v>1</v>
      </c>
      <c r="B612" s="60" t="s">
        <v>47</v>
      </c>
      <c r="C612" s="62" t="s">
        <v>1059</v>
      </c>
      <c r="D612" s="78" t="s">
        <v>2817</v>
      </c>
      <c r="E612" s="5" t="str">
        <f t="shared" si="9"/>
        <v>數與量-6-n-12-3根據數個數對具有共同比值的關係，進行速度快慢比較的生活問題。</v>
      </c>
    </row>
    <row r="613" spans="1:5" ht="17.25" customHeight="1">
      <c r="A613" s="8">
        <v>1</v>
      </c>
      <c r="B613" s="60" t="s">
        <v>47</v>
      </c>
      <c r="C613" s="62" t="s">
        <v>1060</v>
      </c>
      <c r="D613" s="78" t="s">
        <v>2818</v>
      </c>
      <c r="E613" s="5" t="str">
        <f t="shared" si="9"/>
        <v>數與量-6-n-12-4辨識常用的速度單位例如：每小時幾公里(公里/小時)、每分鐘幾公尺(公尺/分)、每秒幾公尺(公尺/秒)。</v>
      </c>
    </row>
    <row r="614" spans="1:5" ht="17.25" customHeight="1">
      <c r="A614" s="8">
        <v>1</v>
      </c>
      <c r="B614" s="60" t="s">
        <v>47</v>
      </c>
      <c r="C614" s="62" t="s">
        <v>1061</v>
      </c>
      <c r="D614" s="78" t="s">
        <v>2819</v>
      </c>
      <c r="E614" s="5" t="str">
        <f t="shared" si="9"/>
        <v>數與量-6-n-12-5做單位換算以解決生活中的速度問題。</v>
      </c>
    </row>
    <row r="615" spans="1:5" ht="17.25" customHeight="1">
      <c r="A615" s="8">
        <v>1</v>
      </c>
      <c r="B615" s="60" t="s">
        <v>47</v>
      </c>
      <c r="C615" s="62" t="s">
        <v>1062</v>
      </c>
      <c r="D615" s="78" t="s">
        <v>2820</v>
      </c>
      <c r="E615" s="5" t="str">
        <f t="shared" si="9"/>
        <v>數與量-6-n-13-1列出多算式來解決「和不變」的問題，並根據乘除互逆、加減互逆作為檢驗。</v>
      </c>
    </row>
    <row r="616" spans="1:5" ht="17.25" customHeight="1">
      <c r="A616" s="8">
        <v>1</v>
      </c>
      <c r="B616" s="60" t="s">
        <v>47</v>
      </c>
      <c r="C616" s="62" t="s">
        <v>1063</v>
      </c>
      <c r="D616" s="78" t="s">
        <v>2821</v>
      </c>
      <c r="E616" s="5" t="str">
        <f t="shared" si="9"/>
        <v>數與量-6-n-13-2列出多算式來解決「差不變」的問題，並根據乘除互逆、加減互逆作為檢驗。</v>
      </c>
    </row>
    <row r="617" spans="1:5" ht="17.25" customHeight="1">
      <c r="A617" s="8">
        <v>1</v>
      </c>
      <c r="B617" s="60" t="s">
        <v>47</v>
      </c>
      <c r="C617" s="62" t="s">
        <v>1064</v>
      </c>
      <c r="D617" s="78" t="s">
        <v>2822</v>
      </c>
      <c r="E617" s="5" t="str">
        <f t="shared" si="9"/>
        <v>數與量-6-n-13-3列出多算式來解決「積不變」的問題，並根據乘除互逆、加減互逆作為檢驗。</v>
      </c>
    </row>
    <row r="618" spans="1:5" ht="17.25" customHeight="1">
      <c r="A618" s="8">
        <v>1</v>
      </c>
      <c r="B618" s="60" t="s">
        <v>47</v>
      </c>
      <c r="C618" s="62" t="s">
        <v>1065</v>
      </c>
      <c r="D618" s="78" t="s">
        <v>2823</v>
      </c>
      <c r="E618" s="5" t="str">
        <f t="shared" si="9"/>
        <v>數與量-6-n-13-4列出多算式來解決「比例關係」的問題，並根據乘除互逆、加減互逆作為檢驗。</v>
      </c>
    </row>
    <row r="619" spans="1:5" ht="17.25" customHeight="1">
      <c r="A619" s="8">
        <v>1</v>
      </c>
      <c r="B619" s="60" t="s">
        <v>47</v>
      </c>
      <c r="C619" s="62" t="s">
        <v>1066</v>
      </c>
      <c r="D619" s="78" t="s">
        <v>2824</v>
      </c>
      <c r="E619" s="5" t="str">
        <f t="shared" si="9"/>
        <v>數與量-6-n-13-5列出多算式來解決「基準量」的問題，並根據乘除互逆、加減互逆作為檢驗。</v>
      </c>
    </row>
    <row r="620" spans="1:5" ht="17.25" customHeight="1">
      <c r="A620" s="8">
        <v>1</v>
      </c>
      <c r="B620" s="60" t="s">
        <v>47</v>
      </c>
      <c r="C620" s="62" t="s">
        <v>1067</v>
      </c>
      <c r="D620" s="78" t="s">
        <v>2825</v>
      </c>
      <c r="E620" s="5" t="str">
        <f t="shared" si="9"/>
        <v>數與量-6-n-14-1分辨圓周長與直徑成固定比率，稱為圓周率，其值大約為3.14。</v>
      </c>
    </row>
    <row r="621" spans="1:5" ht="17.25" customHeight="1">
      <c r="A621" s="8">
        <v>1</v>
      </c>
      <c r="B621" s="60" t="s">
        <v>47</v>
      </c>
      <c r="C621" s="62" t="s">
        <v>1068</v>
      </c>
      <c r="D621" s="78" t="s">
        <v>2826</v>
      </c>
      <c r="E621" s="5" t="str">
        <f t="shared" si="9"/>
        <v>數與量-6-n-14-2分辨圓周長的公式為圓周率×直徑。</v>
      </c>
    </row>
    <row r="622" spans="1:5" ht="17.25" customHeight="1">
      <c r="A622" s="8">
        <v>1</v>
      </c>
      <c r="B622" s="60" t="s">
        <v>47</v>
      </c>
      <c r="C622" s="62" t="s">
        <v>1069</v>
      </c>
      <c r="D622" s="78" t="s">
        <v>2827</v>
      </c>
      <c r="E622" s="5" t="str">
        <f t="shared" si="9"/>
        <v>數與量-6-n-14-3分辨圓面積公式為圓周率×半徑×半徑。</v>
      </c>
    </row>
    <row r="623" spans="1:5" ht="17.25" customHeight="1">
      <c r="A623" s="8">
        <v>1</v>
      </c>
      <c r="B623" s="60" t="s">
        <v>47</v>
      </c>
      <c r="C623" s="62" t="s">
        <v>1070</v>
      </c>
      <c r="D623" s="78" t="s">
        <v>2828</v>
      </c>
      <c r="E623" s="5" t="str">
        <f t="shared" si="9"/>
        <v>數與量-6-n-14-4計算半圓的面積。</v>
      </c>
    </row>
    <row r="624" spans="1:5" ht="17.25" customHeight="1">
      <c r="A624" s="8">
        <v>1</v>
      </c>
      <c r="B624" s="60" t="s">
        <v>47</v>
      </c>
      <c r="C624" s="62" t="s">
        <v>1071</v>
      </c>
      <c r="D624" s="78" t="s">
        <v>2829</v>
      </c>
      <c r="E624" s="5" t="str">
        <f t="shared" si="9"/>
        <v>數與量-6-n-14-5計算1/3圓的扇形面積。</v>
      </c>
    </row>
    <row r="625" spans="1:5" ht="17.25" customHeight="1">
      <c r="A625" s="8">
        <v>1</v>
      </c>
      <c r="B625" s="60" t="s">
        <v>47</v>
      </c>
      <c r="C625" s="62" t="s">
        <v>1072</v>
      </c>
      <c r="D625" s="78" t="s">
        <v>2830</v>
      </c>
      <c r="E625" s="5" t="str">
        <f t="shared" si="9"/>
        <v>數與量-6-n-14-6計算2/3圓的扇形面積。</v>
      </c>
    </row>
    <row r="626" spans="1:5" ht="17.25" customHeight="1">
      <c r="A626" s="8">
        <v>1</v>
      </c>
      <c r="B626" s="60" t="s">
        <v>47</v>
      </c>
      <c r="C626" s="62" t="s">
        <v>1073</v>
      </c>
      <c r="D626" s="78" t="s">
        <v>2831</v>
      </c>
      <c r="E626" s="5" t="str">
        <f t="shared" si="9"/>
        <v>數與量-6-n-14-7計算1/4圓的扇形面積。</v>
      </c>
    </row>
    <row r="627" spans="1:5" ht="17.25" customHeight="1">
      <c r="A627" s="8">
        <v>1</v>
      </c>
      <c r="B627" s="60" t="s">
        <v>47</v>
      </c>
      <c r="C627" s="62" t="s">
        <v>1074</v>
      </c>
      <c r="D627" s="78" t="s">
        <v>2832</v>
      </c>
      <c r="E627" s="5" t="str">
        <f t="shared" si="9"/>
        <v>數與量-6-n-14-8計算1/6圓的扇形面積。</v>
      </c>
    </row>
    <row r="628" spans="1:5" ht="17.25" customHeight="1">
      <c r="A628" s="8">
        <v>1</v>
      </c>
      <c r="B628" s="60" t="s">
        <v>47</v>
      </c>
      <c r="C628" s="62" t="s">
        <v>1075</v>
      </c>
      <c r="D628" s="78" t="s">
        <v>2833</v>
      </c>
      <c r="E628" s="5" t="str">
        <f t="shared" si="9"/>
        <v>數與量-6-n-14-9計算1/8圓的扇形面積。</v>
      </c>
    </row>
    <row r="629" spans="1:5" ht="17.25" customHeight="1">
      <c r="A629" s="8">
        <v>1</v>
      </c>
      <c r="B629" s="60" t="s">
        <v>47</v>
      </c>
      <c r="C629" s="62" t="s">
        <v>1076</v>
      </c>
      <c r="D629" s="78" t="s">
        <v>2834</v>
      </c>
      <c r="E629" s="5" t="str">
        <f t="shared" si="9"/>
        <v>數與量-6-n-15-1分辨長方體的體積為長方形的底面積乘以高。</v>
      </c>
    </row>
    <row r="630" spans="1:5" ht="17.25" customHeight="1">
      <c r="A630" s="8">
        <v>1</v>
      </c>
      <c r="B630" s="60" t="s">
        <v>47</v>
      </c>
      <c r="C630" s="62" t="s">
        <v>1077</v>
      </c>
      <c r="D630" s="78" t="s">
        <v>2835</v>
      </c>
      <c r="E630" s="5" t="str">
        <f t="shared" si="9"/>
        <v>數與量-6-n-15-2分辨立方體的體積為正方形的底面積乘以高。</v>
      </c>
    </row>
    <row r="631" spans="1:5" ht="17.25" customHeight="1">
      <c r="A631" s="8">
        <v>1</v>
      </c>
      <c r="B631" s="60" t="s">
        <v>47</v>
      </c>
      <c r="C631" s="62" t="s">
        <v>1078</v>
      </c>
      <c r="D631" s="78" t="s">
        <v>2836</v>
      </c>
      <c r="E631" s="5" t="str">
        <f t="shared" si="9"/>
        <v>數與量-6-n-15-3分辨長三角柱的體積為三角形的底面積乘以高。</v>
      </c>
    </row>
    <row r="632" spans="1:5" ht="17.25" customHeight="1">
      <c r="A632" s="8">
        <v>1</v>
      </c>
      <c r="B632" s="60" t="s">
        <v>47</v>
      </c>
      <c r="C632" s="62" t="s">
        <v>1079</v>
      </c>
      <c r="D632" s="78" t="s">
        <v>2837</v>
      </c>
      <c r="E632" s="5" t="str">
        <f t="shared" si="9"/>
        <v>數與量-6-n-15-4分辨平行四邊形為底的直柱體體積為平行四邊形的底面積乘以高。</v>
      </c>
    </row>
    <row r="633" spans="1:5" ht="17.25" customHeight="1">
      <c r="A633" s="8">
        <v>1</v>
      </c>
      <c r="B633" s="60" t="s">
        <v>47</v>
      </c>
      <c r="C633" s="62" t="s">
        <v>1080</v>
      </c>
      <c r="D633" s="78" t="s">
        <v>2838</v>
      </c>
      <c r="E633" s="5" t="str">
        <f t="shared" si="9"/>
        <v>數與量-6-n-15-5分辨圓柱體體積為圓形面積乘以高。</v>
      </c>
    </row>
    <row r="634" spans="1:5" ht="17.25" customHeight="1">
      <c r="A634" s="8">
        <v>2</v>
      </c>
      <c r="B634" s="60" t="s">
        <v>48</v>
      </c>
      <c r="C634" s="62" t="s">
        <v>1081</v>
      </c>
      <c r="D634" s="78" t="s">
        <v>2839</v>
      </c>
      <c r="E634" s="5" t="str">
        <f t="shared" si="9"/>
        <v>空間與形狀-6-s-01-1利用三角形的內角和為180度的性質，推知四邊形及多邊形的內角和度數。</v>
      </c>
    </row>
    <row r="635" spans="1:5" ht="17.25" customHeight="1">
      <c r="A635" s="8">
        <v>2</v>
      </c>
      <c r="B635" s="60" t="s">
        <v>48</v>
      </c>
      <c r="C635" s="62" t="s">
        <v>1082</v>
      </c>
      <c r="D635" s="78" t="s">
        <v>2840</v>
      </c>
      <c r="E635" s="5" t="str">
        <f t="shared" si="9"/>
        <v>空間與形狀-6-s-01-2利用基本幾何圖形的面積公式，計算複合圖形的面積。</v>
      </c>
    </row>
    <row r="636" spans="1:5" ht="17.25" customHeight="1">
      <c r="A636" s="8">
        <v>2</v>
      </c>
      <c r="B636" s="60" t="s">
        <v>48</v>
      </c>
      <c r="C636" s="62" t="s">
        <v>1083</v>
      </c>
      <c r="D636" s="78" t="s">
        <v>2841</v>
      </c>
      <c r="E636" s="5" t="str">
        <f t="shared" si="9"/>
        <v>空間與形狀-6-s-01-3利用基本幾何圖形的面積公式，計算重疊圖形的面積。</v>
      </c>
    </row>
    <row r="637" spans="1:5" ht="17.25" customHeight="1">
      <c r="A637" s="8">
        <v>2</v>
      </c>
      <c r="B637" s="60" t="s">
        <v>48</v>
      </c>
      <c r="C637" s="62" t="s">
        <v>1084</v>
      </c>
      <c r="D637" s="78" t="s">
        <v>2842</v>
      </c>
      <c r="E637" s="5" t="str">
        <f t="shared" si="9"/>
        <v>空間與形狀-6-s-01-4利用簡單柱體的體積公式，計算嵌入圖形的體積。</v>
      </c>
    </row>
    <row r="638" spans="1:5" ht="16.5">
      <c r="A638" s="8">
        <v>2</v>
      </c>
      <c r="B638" s="60" t="s">
        <v>48</v>
      </c>
      <c r="C638" s="62" t="s">
        <v>1085</v>
      </c>
      <c r="D638" s="78" t="s">
        <v>2843</v>
      </c>
      <c r="E638" s="5" t="str">
        <f t="shared" si="9"/>
        <v>空間與形狀-6-s-02-1從平面圖形的放大或縮小，分辨任兩點之間的長度距離也以相同的比例放大或縮小。</v>
      </c>
    </row>
    <row r="639" spans="1:5" ht="16.5">
      <c r="A639" s="8">
        <v>2</v>
      </c>
      <c r="B639" s="60" t="s">
        <v>48</v>
      </c>
      <c r="C639" s="62" t="s">
        <v>1086</v>
      </c>
      <c r="D639" s="78" t="s">
        <v>2844</v>
      </c>
      <c r="E639" s="5" t="str">
        <f t="shared" si="9"/>
        <v>空間與形狀-6-s-02-2從平面圖形的放大或縮小，分辨角度沒有變化。</v>
      </c>
    </row>
    <row r="640" spans="1:5" ht="16.5">
      <c r="A640" s="8">
        <v>2</v>
      </c>
      <c r="B640" s="60" t="s">
        <v>48</v>
      </c>
      <c r="C640" s="62" t="s">
        <v>1087</v>
      </c>
      <c r="D640" s="78" t="s">
        <v>2845</v>
      </c>
      <c r="E640" s="5" t="str">
        <f t="shared" si="9"/>
        <v>空間與形狀-6-s-02-3分辨當長度放大數倍或縮小數倍時，面積會放大或縮小成原來面積的數倍×數倍。</v>
      </c>
    </row>
    <row r="641" spans="1:5" ht="16.5">
      <c r="A641" s="8">
        <v>2</v>
      </c>
      <c r="B641" s="60" t="s">
        <v>48</v>
      </c>
      <c r="C641" s="62" t="s">
        <v>1088</v>
      </c>
      <c r="D641" s="78" t="s">
        <v>2846</v>
      </c>
      <c r="E641" s="5" t="str">
        <f t="shared" si="9"/>
        <v>空間與形狀-6-s-02-4從地圖的使用，分辨比例尺為原長度距離的縮小倍數。</v>
      </c>
    </row>
    <row r="642" spans="1:5" ht="16.5">
      <c r="A642" s="8">
        <v>2</v>
      </c>
      <c r="B642" s="60" t="s">
        <v>48</v>
      </c>
      <c r="C642" s="62" t="s">
        <v>1089</v>
      </c>
      <c r="D642" s="78" t="s">
        <v>2847</v>
      </c>
      <c r="E642" s="5" t="str">
        <f t="shared" ref="E642:E705" si="10">B642&amp;"-"&amp;C642&amp;D642</f>
        <v>空間與形狀-6-s-02-5經由地圖的實測與比例尺來計算原長度距離，並做單位換算。</v>
      </c>
    </row>
    <row r="643" spans="1:5" ht="16.5">
      <c r="A643" s="8">
        <v>2</v>
      </c>
      <c r="B643" s="60" t="s">
        <v>48</v>
      </c>
      <c r="C643" s="62" t="s">
        <v>1090</v>
      </c>
      <c r="D643" s="78" t="s">
        <v>2825</v>
      </c>
      <c r="E643" s="5" t="str">
        <f t="shared" si="10"/>
        <v>空間與形狀-6-s-03-1分辨圓周長與直徑成固定比率，稱為圓周率，其值大約為3.14。</v>
      </c>
    </row>
    <row r="644" spans="1:5" ht="16.5">
      <c r="A644" s="8">
        <v>2</v>
      </c>
      <c r="B644" s="60" t="s">
        <v>48</v>
      </c>
      <c r="C644" s="62" t="s">
        <v>1091</v>
      </c>
      <c r="D644" s="78" t="s">
        <v>2826</v>
      </c>
      <c r="E644" s="5" t="str">
        <f t="shared" si="10"/>
        <v>空間與形狀-6-s-03-2分辨圓周長的公式為圓周率×直徑。</v>
      </c>
    </row>
    <row r="645" spans="1:5" ht="16.5">
      <c r="A645" s="8">
        <v>2</v>
      </c>
      <c r="B645" s="60" t="s">
        <v>48</v>
      </c>
      <c r="C645" s="62" t="s">
        <v>1092</v>
      </c>
      <c r="D645" s="78" t="s">
        <v>2827</v>
      </c>
      <c r="E645" s="5" t="str">
        <f t="shared" si="10"/>
        <v>空間與形狀-6-s-03-3分辨圓面積公式為圓周率×半徑×半徑。</v>
      </c>
    </row>
    <row r="646" spans="1:5" ht="16.5">
      <c r="A646" s="8">
        <v>2</v>
      </c>
      <c r="B646" s="60" t="s">
        <v>48</v>
      </c>
      <c r="C646" s="62" t="s">
        <v>1093</v>
      </c>
      <c r="D646" s="78" t="s">
        <v>2828</v>
      </c>
      <c r="E646" s="5" t="str">
        <f t="shared" si="10"/>
        <v>空間與形狀-6-s-03-4計算半圓的面積。</v>
      </c>
    </row>
    <row r="647" spans="1:5" ht="16.5">
      <c r="A647" s="8">
        <v>2</v>
      </c>
      <c r="B647" s="60" t="s">
        <v>48</v>
      </c>
      <c r="C647" s="62" t="s">
        <v>1094</v>
      </c>
      <c r="D647" s="78" t="s">
        <v>2829</v>
      </c>
      <c r="E647" s="5" t="str">
        <f t="shared" si="10"/>
        <v>空間與形狀-6-s-03-5計算1/3圓的扇形面積。</v>
      </c>
    </row>
    <row r="648" spans="1:5" ht="16.5">
      <c r="A648" s="8">
        <v>2</v>
      </c>
      <c r="B648" s="60" t="s">
        <v>48</v>
      </c>
      <c r="C648" s="62" t="s">
        <v>1095</v>
      </c>
      <c r="D648" s="78" t="s">
        <v>2830</v>
      </c>
      <c r="E648" s="5" t="str">
        <f t="shared" si="10"/>
        <v>空間與形狀-6-s-03-6計算2/3圓的扇形面積。</v>
      </c>
    </row>
    <row r="649" spans="1:5" ht="16.5">
      <c r="A649" s="8">
        <v>2</v>
      </c>
      <c r="B649" s="60" t="s">
        <v>48</v>
      </c>
      <c r="C649" s="62" t="s">
        <v>1096</v>
      </c>
      <c r="D649" s="78" t="s">
        <v>2831</v>
      </c>
      <c r="E649" s="5" t="str">
        <f t="shared" si="10"/>
        <v>空間與形狀-6-s-03-7計算1/4圓的扇形面積。</v>
      </c>
    </row>
    <row r="650" spans="1:5" ht="16.5">
      <c r="A650" s="8">
        <v>2</v>
      </c>
      <c r="B650" s="60" t="s">
        <v>48</v>
      </c>
      <c r="C650" s="62" t="s">
        <v>1097</v>
      </c>
      <c r="D650" s="78" t="s">
        <v>2832</v>
      </c>
      <c r="E650" s="5" t="str">
        <f t="shared" si="10"/>
        <v>空間與形狀-6-s-03-8計算1/6圓的扇形面積。</v>
      </c>
    </row>
    <row r="651" spans="1:5" ht="16.5">
      <c r="A651" s="8">
        <v>2</v>
      </c>
      <c r="B651" s="60" t="s">
        <v>48</v>
      </c>
      <c r="C651" s="62" t="s">
        <v>1098</v>
      </c>
      <c r="D651" s="78" t="s">
        <v>2833</v>
      </c>
      <c r="E651" s="5" t="str">
        <f t="shared" si="10"/>
        <v>空間與形狀-6-s-03-9計算1/8圓的扇形面積。</v>
      </c>
    </row>
    <row r="652" spans="1:5" ht="16.5">
      <c r="A652" s="8">
        <v>2</v>
      </c>
      <c r="B652" s="60" t="s">
        <v>48</v>
      </c>
      <c r="C652" s="62" t="s">
        <v>1099</v>
      </c>
      <c r="D652" s="78" t="s">
        <v>2848</v>
      </c>
      <c r="E652" s="5" t="str">
        <f t="shared" si="10"/>
        <v>空間與形狀-6-s-04-1經由觀察辨識正方體與長方體兩對面互相平行。</v>
      </c>
    </row>
    <row r="653" spans="1:5" ht="16.5">
      <c r="A653" s="8">
        <v>2</v>
      </c>
      <c r="B653" s="60" t="s">
        <v>48</v>
      </c>
      <c r="C653" s="62" t="s">
        <v>1100</v>
      </c>
      <c r="D653" s="78" t="s">
        <v>2849</v>
      </c>
      <c r="E653" s="5" t="str">
        <f t="shared" si="10"/>
        <v>空間與形狀-6-s-04-2經由觀察辨識正方體與長方體鄰面互相垂直。</v>
      </c>
    </row>
    <row r="654" spans="1:5" ht="16.5">
      <c r="A654" s="8">
        <v>2</v>
      </c>
      <c r="B654" s="60" t="s">
        <v>48</v>
      </c>
      <c r="C654" s="62" t="s">
        <v>1101</v>
      </c>
      <c r="D654" s="78" t="s">
        <v>2850</v>
      </c>
      <c r="E654" s="5" t="str">
        <f t="shared" si="10"/>
        <v>空間與形狀-6-s-04-3經由觀察辨識正方體與長方體對面與對應頂點連邊垂直。</v>
      </c>
    </row>
    <row r="655" spans="1:5" ht="16.5">
      <c r="A655" s="8">
        <v>2</v>
      </c>
      <c r="B655" s="60" t="s">
        <v>48</v>
      </c>
      <c r="C655" s="62" t="s">
        <v>1102</v>
      </c>
      <c r="D655" s="78" t="s">
        <v>2851</v>
      </c>
      <c r="E655" s="5" t="str">
        <f t="shared" si="10"/>
        <v>空間與形狀-6-s-05-1辨識長方體的體積為長方形的底面積乘以高。</v>
      </c>
    </row>
    <row r="656" spans="1:5" ht="16.5">
      <c r="A656" s="8">
        <v>2</v>
      </c>
      <c r="B656" s="60" t="s">
        <v>48</v>
      </c>
      <c r="C656" s="62" t="s">
        <v>1103</v>
      </c>
      <c r="D656" s="78" t="s">
        <v>2852</v>
      </c>
      <c r="E656" s="5" t="str">
        <f t="shared" si="10"/>
        <v>空間與形狀-6-s-05-2辨識立方體的體積為正方形的底面積乘以高。</v>
      </c>
    </row>
    <row r="657" spans="1:5" ht="16.5">
      <c r="A657" s="8">
        <v>2</v>
      </c>
      <c r="B657" s="60" t="s">
        <v>48</v>
      </c>
      <c r="C657" s="62" t="s">
        <v>1104</v>
      </c>
      <c r="D657" s="78" t="s">
        <v>2853</v>
      </c>
      <c r="E657" s="5" t="str">
        <f t="shared" si="10"/>
        <v>空間與形狀-6-s-05-3辨識長三角柱的體積為三角形的底面積乘以高。</v>
      </c>
    </row>
    <row r="658" spans="1:5" ht="16.5">
      <c r="A658" s="8">
        <v>2</v>
      </c>
      <c r="B658" s="60" t="s">
        <v>48</v>
      </c>
      <c r="C658" s="62" t="s">
        <v>1105</v>
      </c>
      <c r="D658" s="78" t="s">
        <v>2854</v>
      </c>
      <c r="E658" s="5" t="str">
        <f t="shared" si="10"/>
        <v>空間與形狀-6-s-05-4辨識平行四邊形為底的直柱體體積為平行四邊形的底面積乘以高。</v>
      </c>
    </row>
    <row r="659" spans="1:5" ht="16.5">
      <c r="A659" s="8">
        <v>2</v>
      </c>
      <c r="B659" s="60" t="s">
        <v>48</v>
      </c>
      <c r="C659" s="62" t="s">
        <v>1106</v>
      </c>
      <c r="D659" s="78" t="s">
        <v>2855</v>
      </c>
      <c r="E659" s="5" t="str">
        <f t="shared" si="10"/>
        <v>空間與形狀-6-s-05-5辨識圓柱體體積為圓形面積乘以高。</v>
      </c>
    </row>
    <row r="660" spans="1:5" ht="17.25" customHeight="1">
      <c r="A660" s="8">
        <v>2</v>
      </c>
      <c r="B660" s="60" t="s">
        <v>48</v>
      </c>
      <c r="C660" s="62" t="s">
        <v>1107</v>
      </c>
      <c r="D660" s="78" t="s">
        <v>2856</v>
      </c>
      <c r="E660" s="5" t="str">
        <f t="shared" si="10"/>
        <v>空間與形狀-6-a-01-1辨識在等式兩邊同加、減、乘、除一數時，等式仍然成立。</v>
      </c>
    </row>
    <row r="661" spans="1:5" ht="17.25" customHeight="1">
      <c r="A661" s="8">
        <v>2</v>
      </c>
      <c r="B661" s="60" t="s">
        <v>48</v>
      </c>
      <c r="C661" s="62" t="s">
        <v>1108</v>
      </c>
      <c r="D661" s="78" t="s">
        <v>2857</v>
      </c>
      <c r="E661" s="5" t="str">
        <f t="shared" si="10"/>
        <v>空間與形狀-6-a-01-2運用等量公理進行單步驟未知數問題的解題。</v>
      </c>
    </row>
    <row r="662" spans="1:5" ht="17.25" customHeight="1">
      <c r="A662" s="8">
        <v>2</v>
      </c>
      <c r="B662" s="60" t="s">
        <v>48</v>
      </c>
      <c r="C662" s="62" t="s">
        <v>1109</v>
      </c>
      <c r="D662" s="78" t="s">
        <v>2858</v>
      </c>
      <c r="E662" s="5" t="str">
        <f t="shared" si="10"/>
        <v>空間與形狀-6-a-01-3運用等量公理判別兩分數是否相等或比較大小。</v>
      </c>
    </row>
    <row r="663" spans="1:5" ht="17.25" customHeight="1">
      <c r="A663" s="8">
        <v>2</v>
      </c>
      <c r="B663" s="60" t="s">
        <v>48</v>
      </c>
      <c r="C663" s="62" t="s">
        <v>1110</v>
      </c>
      <c r="D663" s="78" t="s">
        <v>2859</v>
      </c>
      <c r="E663" s="5" t="str">
        <f t="shared" si="10"/>
        <v>空間與形狀-6-a-02-1將生活中的分數問題列成含有未知數符號的單步驟算式。</v>
      </c>
    </row>
    <row r="664" spans="1:5" ht="17.25" customHeight="1">
      <c r="A664" s="8">
        <v>2</v>
      </c>
      <c r="B664" s="60" t="s">
        <v>48</v>
      </c>
      <c r="C664" s="62" t="s">
        <v>1111</v>
      </c>
      <c r="D664" s="78" t="s">
        <v>2860</v>
      </c>
      <c r="E664" s="5" t="str">
        <f t="shared" si="10"/>
        <v>空間與形狀-6-a-02-2運用加減互逆、乘除互逆，或等量公理來解題與驗算。</v>
      </c>
    </row>
    <row r="665" spans="1:5" ht="17.25" customHeight="1">
      <c r="A665" s="8">
        <v>7</v>
      </c>
      <c r="B665" s="60" t="s">
        <v>49</v>
      </c>
      <c r="C665" s="62" t="s">
        <v>1112</v>
      </c>
      <c r="D665" s="78" t="s">
        <v>2861</v>
      </c>
      <c r="E665" s="5" t="str">
        <f t="shared" si="10"/>
        <v>資料與不確定性-6-d-01-1辨識長條圖中橫軸與縱軸的單位。</v>
      </c>
    </row>
    <row r="666" spans="1:5" ht="17.25" customHeight="1">
      <c r="A666" s="8">
        <v>7</v>
      </c>
      <c r="B666" s="60" t="s">
        <v>49</v>
      </c>
      <c r="C666" s="62" t="s">
        <v>1113</v>
      </c>
      <c r="D666" s="78" t="s">
        <v>2862</v>
      </c>
      <c r="E666" s="5" t="str">
        <f t="shared" si="10"/>
        <v>資料與不確定性-6-d-01-2整體次數、數量、人數等資料製成長條圖。</v>
      </c>
    </row>
    <row r="667" spans="1:5" ht="17.25" customHeight="1">
      <c r="A667" s="8">
        <v>7</v>
      </c>
      <c r="B667" s="60" t="s">
        <v>49</v>
      </c>
      <c r="C667" s="62" t="s">
        <v>1114</v>
      </c>
      <c r="D667" s="78" t="s">
        <v>2863</v>
      </c>
      <c r="E667" s="5" t="str">
        <f t="shared" si="10"/>
        <v>資料與不確定性-6-d-01-3將數量資料轉換成百分率後，再畫成長條圖。</v>
      </c>
    </row>
    <row r="668" spans="1:5" ht="17.25" customHeight="1">
      <c r="A668" s="8">
        <v>7</v>
      </c>
      <c r="B668" s="60" t="s">
        <v>49</v>
      </c>
      <c r="C668" s="62" t="s">
        <v>1115</v>
      </c>
      <c r="D668" s="78" t="s">
        <v>2864</v>
      </c>
      <c r="E668" s="5" t="str">
        <f t="shared" si="10"/>
        <v>資料與不確定性-6-d-02-1辨識折線圖適合用在時間或數量變化的有序資料。</v>
      </c>
    </row>
    <row r="669" spans="1:5" ht="17.25" customHeight="1">
      <c r="A669" s="8">
        <v>7</v>
      </c>
      <c r="B669" s="60" t="s">
        <v>49</v>
      </c>
      <c r="C669" s="62" t="s">
        <v>1116</v>
      </c>
      <c r="D669" s="78" t="s">
        <v>2865</v>
      </c>
      <c r="E669" s="5" t="str">
        <f t="shared" si="10"/>
        <v>資料與不確定性-6-d-02-2根據表中數據繪製折線圖，並注意橫軸與縱軸的單位、選用合適的單位間隔。</v>
      </c>
    </row>
    <row r="670" spans="1:5" ht="17.25" customHeight="1">
      <c r="A670" s="8">
        <v>7</v>
      </c>
      <c r="B670" s="60" t="s">
        <v>49</v>
      </c>
      <c r="C670" s="62" t="s">
        <v>1117</v>
      </c>
      <c r="D670" s="78" t="s">
        <v>2866</v>
      </c>
      <c r="E670" s="5" t="str">
        <f t="shared" si="10"/>
        <v>資料與不確定性-6-d-02-3利用波浪線節省繪製的空間。</v>
      </c>
    </row>
    <row r="671" spans="1:5" ht="17.25" customHeight="1">
      <c r="A671" s="8">
        <v>7</v>
      </c>
      <c r="B671" s="60" t="s">
        <v>49</v>
      </c>
      <c r="C671" s="62" t="s">
        <v>1118</v>
      </c>
      <c r="D671" s="78" t="s">
        <v>2867</v>
      </c>
      <c r="E671" s="5" t="str">
        <f t="shared" si="10"/>
        <v>資料與不確定性-6-d-03-1辨識圓形圖適合用在表現資料的相對比例。</v>
      </c>
    </row>
    <row r="672" spans="1:5" ht="17.25" customHeight="1">
      <c r="A672" s="8">
        <v>7</v>
      </c>
      <c r="B672" s="60" t="s">
        <v>49</v>
      </c>
      <c r="C672" s="62" t="s">
        <v>1119</v>
      </c>
      <c r="D672" s="78" t="s">
        <v>2868</v>
      </c>
      <c r="E672" s="5" t="str">
        <f t="shared" si="10"/>
        <v>資料與不確定性-6-d-03-2根據圖示說明或對應圖裡的資料，報讀圓形圖的訊息。</v>
      </c>
    </row>
    <row r="673" spans="1:5" ht="17.25" customHeight="1">
      <c r="A673" s="8">
        <v>7</v>
      </c>
      <c r="B673" s="60" t="s">
        <v>49</v>
      </c>
      <c r="C673" s="62" t="s">
        <v>1120</v>
      </c>
      <c r="D673" s="78" t="s">
        <v>2869</v>
      </c>
      <c r="E673" s="5" t="str">
        <f t="shared" si="10"/>
        <v>資料與不確定性-6-d-03-3將數量資料轉換成百分率或比值，對應成圓心角的角度來製作圓形圖。</v>
      </c>
    </row>
    <row r="674" spans="1:5" ht="17.25" customHeight="1">
      <c r="A674" s="8">
        <v>1</v>
      </c>
      <c r="B674" s="60" t="s">
        <v>47</v>
      </c>
      <c r="C674" s="62" t="s">
        <v>1121</v>
      </c>
      <c r="D674" s="78" t="s">
        <v>2870</v>
      </c>
      <c r="E674" s="5" t="str">
        <f t="shared" si="10"/>
        <v>數與量-7-n-01-1解釋質數的正因數性質，只有1和自己本身。</v>
      </c>
    </row>
    <row r="675" spans="1:5" ht="17.25" customHeight="1">
      <c r="A675" s="8">
        <v>1</v>
      </c>
      <c r="B675" s="60" t="s">
        <v>47</v>
      </c>
      <c r="C675" s="62" t="s">
        <v>1122</v>
      </c>
      <c r="D675" s="78" t="s">
        <v>2871</v>
      </c>
      <c r="E675" s="5" t="str">
        <f t="shared" si="10"/>
        <v>數與量-7-n-01-2列舉出1到20的質數。</v>
      </c>
    </row>
    <row r="676" spans="1:5" ht="17.25" customHeight="1">
      <c r="A676" s="8">
        <v>1</v>
      </c>
      <c r="B676" s="60" t="s">
        <v>47</v>
      </c>
      <c r="C676" s="62" t="s">
        <v>1123</v>
      </c>
      <c r="D676" s="78" t="s">
        <v>2872</v>
      </c>
      <c r="E676" s="5" t="str">
        <f t="shared" si="10"/>
        <v>數與量-7-n-01-3列舉出20到50的質數。</v>
      </c>
    </row>
    <row r="677" spans="1:5" ht="17.25" customHeight="1">
      <c r="A677" s="8">
        <v>1</v>
      </c>
      <c r="B677" s="60" t="s">
        <v>47</v>
      </c>
      <c r="C677" s="62" t="s">
        <v>1124</v>
      </c>
      <c r="D677" s="78" t="s">
        <v>2873</v>
      </c>
      <c r="E677" s="5" t="str">
        <f t="shared" si="10"/>
        <v>數與量-7-n-01-4列舉出50到100的質數。</v>
      </c>
    </row>
    <row r="678" spans="1:5" ht="17.25" customHeight="1">
      <c r="A678" s="8">
        <v>1</v>
      </c>
      <c r="B678" s="60" t="s">
        <v>47</v>
      </c>
      <c r="C678" s="62" t="s">
        <v>1125</v>
      </c>
      <c r="D678" s="78" t="s">
        <v>2874</v>
      </c>
      <c r="E678" s="5" t="str">
        <f t="shared" si="10"/>
        <v>數與量-7-n-02-1辨識出倍數與因數。</v>
      </c>
    </row>
    <row r="679" spans="1:5" ht="17.25" customHeight="1">
      <c r="A679" s="8">
        <v>1</v>
      </c>
      <c r="B679" s="60" t="s">
        <v>47</v>
      </c>
      <c r="C679" s="62" t="s">
        <v>1126</v>
      </c>
      <c r="D679" s="78" t="s">
        <v>2875</v>
      </c>
      <c r="E679" s="5" t="str">
        <f t="shared" si="10"/>
        <v>數與量-7-n-02-2辨識出數字的因數中屬於質數的數，為該數的質因數。</v>
      </c>
    </row>
    <row r="680" spans="1:5" ht="17.25" customHeight="1">
      <c r="A680" s="8">
        <v>1</v>
      </c>
      <c r="B680" s="60" t="s">
        <v>47</v>
      </c>
      <c r="C680" s="62" t="s">
        <v>1127</v>
      </c>
      <c r="D680" s="78" t="s">
        <v>2876</v>
      </c>
      <c r="E680" s="5" t="str">
        <f t="shared" si="10"/>
        <v>數與量-7-n-02-3區辨出公因數為兩數的共同因數。</v>
      </c>
    </row>
    <row r="681" spans="1:5" ht="17.25" customHeight="1">
      <c r="A681" s="8">
        <v>1</v>
      </c>
      <c r="B681" s="60" t="s">
        <v>47</v>
      </c>
      <c r="C681" s="62" t="s">
        <v>1128</v>
      </c>
      <c r="D681" s="78" t="s">
        <v>2877</v>
      </c>
      <c r="E681" s="5" t="str">
        <f t="shared" si="10"/>
        <v>數與量-7-n-02-4區辨出公倍數為兩數的共同倍數。</v>
      </c>
    </row>
    <row r="682" spans="1:5" ht="17.25" customHeight="1">
      <c r="A682" s="8">
        <v>1</v>
      </c>
      <c r="B682" s="60" t="s">
        <v>47</v>
      </c>
      <c r="C682" s="62" t="s">
        <v>1129</v>
      </c>
      <c r="D682" s="78" t="s">
        <v>2878</v>
      </c>
      <c r="E682" s="5" t="str">
        <f t="shared" si="10"/>
        <v>數與量-7-n-02-5解釋兩數互質時，兩數的最大公因數為1。</v>
      </c>
    </row>
    <row r="683" spans="1:5" ht="17.25" customHeight="1">
      <c r="A683" s="8">
        <v>1</v>
      </c>
      <c r="B683" s="60" t="s">
        <v>47</v>
      </c>
      <c r="C683" s="62" t="s">
        <v>1130</v>
      </c>
      <c r="D683" s="78" t="s">
        <v>2879</v>
      </c>
      <c r="E683" s="5" t="str">
        <f t="shared" si="10"/>
        <v>數與量-7-n-02-6熟練地使用短除法計算出數字的質因數。</v>
      </c>
    </row>
    <row r="684" spans="1:5" ht="17.25" customHeight="1">
      <c r="A684" s="8">
        <v>1</v>
      </c>
      <c r="B684" s="60" t="s">
        <v>47</v>
      </c>
      <c r="C684" s="62" t="s">
        <v>1131</v>
      </c>
      <c r="D684" s="78" t="s">
        <v>2880</v>
      </c>
      <c r="E684" s="5" t="str">
        <f t="shared" si="10"/>
        <v>數與量-7-n-03-1熟練地使用質因數約分分子與分母。</v>
      </c>
    </row>
    <row r="685" spans="1:5" ht="17.25" customHeight="1">
      <c r="A685" s="8">
        <v>1</v>
      </c>
      <c r="B685" s="60" t="s">
        <v>47</v>
      </c>
      <c r="C685" s="62" t="s">
        <v>1132</v>
      </c>
      <c r="D685" s="78" t="s">
        <v>2881</v>
      </c>
      <c r="E685" s="5" t="str">
        <f t="shared" si="10"/>
        <v>數與量-7-n-03-2辨識出分數的分子與分母沒有共同的質因數時為最簡分數。</v>
      </c>
    </row>
    <row r="686" spans="1:5" ht="17.25" customHeight="1">
      <c r="A686" s="8">
        <v>1</v>
      </c>
      <c r="B686" s="60" t="s">
        <v>47</v>
      </c>
      <c r="C686" s="62" t="s">
        <v>1133</v>
      </c>
      <c r="D686" s="78" t="s">
        <v>2882</v>
      </c>
      <c r="E686" s="5" t="str">
        <f t="shared" si="10"/>
        <v>數與量-7-n-03-3熟練地使用公倍數擴分分數的分子與分母。</v>
      </c>
    </row>
    <row r="687" spans="1:5" ht="17.25" customHeight="1">
      <c r="A687" s="8">
        <v>1</v>
      </c>
      <c r="B687" s="60" t="s">
        <v>47</v>
      </c>
      <c r="C687" s="62" t="s">
        <v>1134</v>
      </c>
      <c r="D687" s="78" t="s">
        <v>2883</v>
      </c>
      <c r="E687" s="5" t="str">
        <f t="shared" si="10"/>
        <v>數與量-7-n-03-4熟練地將兩分數的分母通分為最小公倍數。</v>
      </c>
    </row>
    <row r="688" spans="1:5" ht="17.25" customHeight="1">
      <c r="A688" s="8">
        <v>1</v>
      </c>
      <c r="B688" s="60" t="s">
        <v>47</v>
      </c>
      <c r="C688" s="62" t="s">
        <v>1135</v>
      </c>
      <c r="D688" s="78" t="s">
        <v>2884</v>
      </c>
      <c r="E688" s="5" t="str">
        <f t="shared" si="10"/>
        <v>數與量-7-n-03-5辨識出相同分母的分數可以相加減。</v>
      </c>
    </row>
    <row r="689" spans="1:5" ht="17.25" customHeight="1">
      <c r="A689" s="8">
        <v>1</v>
      </c>
      <c r="B689" s="60" t="s">
        <v>47</v>
      </c>
      <c r="C689" s="62" t="s">
        <v>1136</v>
      </c>
      <c r="D689" s="78" t="s">
        <v>2885</v>
      </c>
      <c r="E689" s="5" t="str">
        <f t="shared" si="10"/>
        <v>數與量-7-n-03-6熟練分數的加、減法規則。</v>
      </c>
    </row>
    <row r="690" spans="1:5" ht="17.25" customHeight="1">
      <c r="A690" s="8">
        <v>1</v>
      </c>
      <c r="B690" s="60" t="s">
        <v>47</v>
      </c>
      <c r="C690" s="62" t="s">
        <v>1137</v>
      </c>
      <c r="D690" s="78" t="s">
        <v>2886</v>
      </c>
      <c r="E690" s="5" t="str">
        <f t="shared" si="10"/>
        <v>數與量-7-n-04-1解釋負數代表數值小於0的數，在生活中無法記量。</v>
      </c>
    </row>
    <row r="691" spans="1:5" ht="17.25" customHeight="1">
      <c r="A691" s="8">
        <v>1</v>
      </c>
      <c r="B691" s="60" t="s">
        <v>47</v>
      </c>
      <c r="C691" s="62" t="s">
        <v>1138</v>
      </c>
      <c r="D691" s="78" t="s">
        <v>2887</v>
      </c>
      <c r="E691" s="5" t="str">
        <f t="shared" si="10"/>
        <v>數與量-7-n-04-2區辨負為正的相反意義。</v>
      </c>
    </row>
    <row r="692" spans="1:5" ht="17.25" customHeight="1">
      <c r="A692" s="8">
        <v>1</v>
      </c>
      <c r="B692" s="60" t="s">
        <v>47</v>
      </c>
      <c r="C692" s="62" t="s">
        <v>1139</v>
      </c>
      <c r="D692" s="78" t="s">
        <v>2888</v>
      </c>
      <c r="E692" s="5" t="str">
        <f t="shared" si="10"/>
        <v>數與量-7-n-04-3以正負數為例，列舉出生活領域中常見數值的消長關係。</v>
      </c>
    </row>
    <row r="693" spans="1:5" ht="17.25" customHeight="1">
      <c r="A693" s="8">
        <v>1</v>
      </c>
      <c r="B693" s="60" t="s">
        <v>47</v>
      </c>
      <c r="C693" s="62" t="s">
        <v>1140</v>
      </c>
      <c r="D693" s="78" t="s">
        <v>2889</v>
      </c>
      <c r="E693" s="5" t="str">
        <f t="shared" si="10"/>
        <v>數與量-7-n-05-1解釋出數的絕對值，表示數到0的距離。</v>
      </c>
    </row>
    <row r="694" spans="1:5" ht="17.25" customHeight="1">
      <c r="A694" s="8">
        <v>1</v>
      </c>
      <c r="B694" s="60" t="s">
        <v>47</v>
      </c>
      <c r="C694" s="62" t="s">
        <v>1141</v>
      </c>
      <c r="D694" s="78" t="s">
        <v>2890</v>
      </c>
      <c r="E694" s="5" t="str">
        <f t="shared" si="10"/>
        <v>數與量-7-n-05-2辨識出絕對值均為正數。</v>
      </c>
    </row>
    <row r="695" spans="1:5" ht="17.25" customHeight="1">
      <c r="A695" s="8">
        <v>1</v>
      </c>
      <c r="B695" s="60" t="s">
        <v>47</v>
      </c>
      <c r="C695" s="62" t="s">
        <v>1142</v>
      </c>
      <c r="D695" s="78" t="s">
        <v>2891</v>
      </c>
      <c r="E695" s="5" t="str">
        <f t="shared" si="10"/>
        <v>數與量-7-n-05-3辨識出負數的絕對值為去掉負號的數值。</v>
      </c>
    </row>
    <row r="696" spans="1:5" ht="17.25" customHeight="1">
      <c r="A696" s="8">
        <v>1</v>
      </c>
      <c r="B696" s="60" t="s">
        <v>47</v>
      </c>
      <c r="C696" s="62" t="s">
        <v>1143</v>
      </c>
      <c r="D696" s="78" t="s">
        <v>2892</v>
      </c>
      <c r="E696" s="5" t="str">
        <f t="shared" si="10"/>
        <v>數與量-7-n-05-4區辨出負數的絕對值越大，該負數的值越小。</v>
      </c>
    </row>
    <row r="697" spans="1:5" ht="17.25" customHeight="1">
      <c r="A697" s="8">
        <v>1</v>
      </c>
      <c r="B697" s="60" t="s">
        <v>47</v>
      </c>
      <c r="C697" s="62" t="s">
        <v>1144</v>
      </c>
      <c r="D697" s="78" t="s">
        <v>2893</v>
      </c>
      <c r="E697" s="5" t="str">
        <f t="shared" si="10"/>
        <v>數與量-7-n-06-1區辨在數的運算中，加負數代表數值的減少，減負數代表數值的增加。</v>
      </c>
    </row>
    <row r="698" spans="1:5" ht="17.25" customHeight="1">
      <c r="A698" s="8">
        <v>1</v>
      </c>
      <c r="B698" s="60" t="s">
        <v>47</v>
      </c>
      <c r="C698" s="62" t="s">
        <v>1145</v>
      </c>
      <c r="D698" s="78" t="s">
        <v>2894</v>
      </c>
      <c r="E698" s="5" t="str">
        <f t="shared" si="10"/>
        <v>數與量-7-n-06-2熟練負數的加、減法運算規則。</v>
      </c>
    </row>
    <row r="699" spans="1:5" ht="17.25" customHeight="1">
      <c r="A699" s="8">
        <v>1</v>
      </c>
      <c r="B699" s="60" t="s">
        <v>47</v>
      </c>
      <c r="C699" s="62" t="s">
        <v>1146</v>
      </c>
      <c r="D699" s="78" t="s">
        <v>2895</v>
      </c>
      <c r="E699" s="5" t="str">
        <f t="shared" si="10"/>
        <v>數與量-7-n-06-3熟練負數的乘、除法運算規則。</v>
      </c>
    </row>
    <row r="700" spans="1:5" ht="17.25" customHeight="1">
      <c r="A700" s="8">
        <v>1</v>
      </c>
      <c r="B700" s="60" t="s">
        <v>47</v>
      </c>
      <c r="C700" s="62" t="s">
        <v>1147</v>
      </c>
      <c r="D700" s="78" t="s">
        <v>2896</v>
      </c>
      <c r="E700" s="5" t="str">
        <f t="shared" si="10"/>
        <v>數與量-7-n-06-4熟練負數的四則混合運算規則。</v>
      </c>
    </row>
    <row r="701" spans="1:5" ht="17.25" customHeight="1">
      <c r="A701" s="8">
        <v>1</v>
      </c>
      <c r="B701" s="60" t="s">
        <v>47</v>
      </c>
      <c r="C701" s="62" t="s">
        <v>1148</v>
      </c>
      <c r="D701" s="78" t="s">
        <v>2897</v>
      </c>
      <c r="E701" s="5" t="str">
        <f t="shared" si="10"/>
        <v>數與量-7-n-07-1熟練計算數的四則運算規則。</v>
      </c>
    </row>
    <row r="702" spans="1:5" ht="17.25" customHeight="1">
      <c r="A702" s="8">
        <v>1</v>
      </c>
      <c r="B702" s="60" t="s">
        <v>47</v>
      </c>
      <c r="C702" s="62" t="s">
        <v>1149</v>
      </c>
      <c r="D702" s="78" t="s">
        <v>2898</v>
      </c>
      <c r="E702" s="5" t="str">
        <f t="shared" si="10"/>
        <v>數與量-7-n-07-2熟練加法、乘法的交換律。</v>
      </c>
    </row>
    <row r="703" spans="1:5" ht="17.25" customHeight="1">
      <c r="A703" s="8">
        <v>1</v>
      </c>
      <c r="B703" s="60" t="s">
        <v>47</v>
      </c>
      <c r="C703" s="62" t="s">
        <v>1150</v>
      </c>
      <c r="D703" s="78" t="s">
        <v>2899</v>
      </c>
      <c r="E703" s="5" t="str">
        <f t="shared" si="10"/>
        <v>數與量-7-n-07-3熟練加法、乘法的結合律。</v>
      </c>
    </row>
    <row r="704" spans="1:5" ht="17.25" customHeight="1">
      <c r="A704" s="8">
        <v>1</v>
      </c>
      <c r="B704" s="60" t="s">
        <v>47</v>
      </c>
      <c r="C704" s="62" t="s">
        <v>1151</v>
      </c>
      <c r="D704" s="78" t="s">
        <v>2900</v>
      </c>
      <c r="E704" s="5" t="str">
        <f t="shared" si="10"/>
        <v>數與量-7-n-07-4熟練乘法中，當乘數相同時，先將該乘數相加減的分配律。</v>
      </c>
    </row>
    <row r="705" spans="1:5" ht="17.25" customHeight="1">
      <c r="A705" s="8">
        <v>1</v>
      </c>
      <c r="B705" s="60" t="s">
        <v>47</v>
      </c>
      <c r="C705" s="62" t="s">
        <v>1152</v>
      </c>
      <c r="D705" s="78" t="s">
        <v>2901</v>
      </c>
      <c r="E705" s="5" t="str">
        <f t="shared" si="10"/>
        <v>數與量-7-n-07-5熟練乘法中，乘數分為兩數相加的分配律。</v>
      </c>
    </row>
    <row r="706" spans="1:5" ht="17.25" customHeight="1">
      <c r="A706" s="8">
        <v>1</v>
      </c>
      <c r="B706" s="60" t="s">
        <v>47</v>
      </c>
      <c r="C706" s="62" t="s">
        <v>1153</v>
      </c>
      <c r="D706" s="78" t="s">
        <v>2902</v>
      </c>
      <c r="E706" s="5" t="str">
        <f t="shared" ref="E706:E769" si="11">B706&amp;"-"&amp;C706&amp;D706</f>
        <v>數與量-7-n-07-6熟練乘法中，乘數分為兩數相減的分配律。</v>
      </c>
    </row>
    <row r="707" spans="1:5" ht="17.25" customHeight="1">
      <c r="A707" s="8">
        <v>1</v>
      </c>
      <c r="B707" s="60" t="s">
        <v>47</v>
      </c>
      <c r="C707" s="62" t="s">
        <v>1154</v>
      </c>
      <c r="D707" s="78" t="s">
        <v>2903</v>
      </c>
      <c r="E707" s="5" t="str">
        <f t="shared" si="11"/>
        <v>數與量-7-n-08-1解釋數線上任何一點均代表一個數值，有無限多個數。</v>
      </c>
    </row>
    <row r="708" spans="1:5" ht="17.25" customHeight="1">
      <c r="A708" s="8">
        <v>1</v>
      </c>
      <c r="B708" s="60" t="s">
        <v>47</v>
      </c>
      <c r="C708" s="62" t="s">
        <v>1155</v>
      </c>
      <c r="D708" s="78" t="s">
        <v>2904</v>
      </c>
      <c r="E708" s="5" t="str">
        <f t="shared" si="11"/>
        <v>數與量-7-n-08-2區辨在數線上，原點（0）向右均為正數，向左均為負數。</v>
      </c>
    </row>
    <row r="709" spans="1:5" ht="17.25" customHeight="1">
      <c r="A709" s="8">
        <v>1</v>
      </c>
      <c r="B709" s="60" t="s">
        <v>47</v>
      </c>
      <c r="C709" s="62" t="s">
        <v>1156</v>
      </c>
      <c r="D709" s="78" t="s">
        <v>2905</v>
      </c>
      <c r="E709" s="5" t="str">
        <f t="shared" si="11"/>
        <v>數與量-7-n-08-3熟練利用兩數差與絕對值的公式計算出數線上兩點的距離。</v>
      </c>
    </row>
    <row r="710" spans="1:5" ht="17.25" customHeight="1">
      <c r="A710" s="8">
        <v>1</v>
      </c>
      <c r="B710" s="60" t="s">
        <v>47</v>
      </c>
      <c r="C710" s="62" t="s">
        <v>1157</v>
      </c>
      <c r="D710" s="78" t="s">
        <v>2906</v>
      </c>
      <c r="E710" s="5" t="str">
        <f t="shared" si="11"/>
        <v>數與量-7-n-08-4辨識出在數線上，越右邊的數值越大。</v>
      </c>
    </row>
    <row r="711" spans="1:5" ht="17.25" customHeight="1">
      <c r="A711" s="8">
        <v>1</v>
      </c>
      <c r="B711" s="60" t="s">
        <v>47</v>
      </c>
      <c r="C711" s="62" t="s">
        <v>1158</v>
      </c>
      <c r="D711" s="78" t="s">
        <v>2907</v>
      </c>
      <c r="E711" s="5" t="str">
        <f t="shared" si="11"/>
        <v>數與量-7-n-09-1區辨出在數線上，標示出數的右範圍為「大於」，標示出數的左範圍為「小於」。</v>
      </c>
    </row>
    <row r="712" spans="1:5" ht="17.25" customHeight="1">
      <c r="A712" s="8">
        <v>1</v>
      </c>
      <c r="B712" s="60" t="s">
        <v>47</v>
      </c>
      <c r="C712" s="62" t="s">
        <v>1159</v>
      </c>
      <c r="D712" s="78" t="s">
        <v>2908</v>
      </c>
      <c r="E712" s="5" t="str">
        <f t="shared" si="11"/>
        <v>數與量-7-n-09-2辨識出在數線上標示於兩點之間的線段，其值為介於兩數值的範圍內。</v>
      </c>
    </row>
    <row r="713" spans="1:5" ht="17.25" customHeight="1">
      <c r="A713" s="8">
        <v>1</v>
      </c>
      <c r="B713" s="60" t="s">
        <v>47</v>
      </c>
      <c r="C713" s="62" t="s">
        <v>1160</v>
      </c>
      <c r="D713" s="78" t="s">
        <v>2909</v>
      </c>
      <c r="E713" s="5" t="str">
        <f t="shared" si="11"/>
        <v>數與量-7-n-10-1區辨出正整數的次方與負整數的次方的差別。</v>
      </c>
    </row>
    <row r="714" spans="1:5" ht="17.25" customHeight="1">
      <c r="A714" s="8">
        <v>1</v>
      </c>
      <c r="B714" s="60" t="s">
        <v>47</v>
      </c>
      <c r="C714" s="62" t="s">
        <v>1161</v>
      </c>
      <c r="D714" s="78" t="s">
        <v>2910</v>
      </c>
      <c r="E714" s="5" t="str">
        <f t="shared" si="11"/>
        <v>數與量-7-n-10-2解釋指數為底數連乘的次數，即為底數的次方。</v>
      </c>
    </row>
    <row r="715" spans="1:5" ht="17.25" customHeight="1">
      <c r="A715" s="8">
        <v>1</v>
      </c>
      <c r="B715" s="60" t="s">
        <v>47</v>
      </c>
      <c r="C715" s="62" t="s">
        <v>1162</v>
      </c>
      <c r="D715" s="78" t="s">
        <v>2911</v>
      </c>
      <c r="E715" s="5" t="str">
        <f t="shared" si="11"/>
        <v>數與量-7-n-10-3熟練算式中的指數運算。</v>
      </c>
    </row>
    <row r="716" spans="1:5" ht="17.25" customHeight="1">
      <c r="A716" s="8">
        <v>1</v>
      </c>
      <c r="B716" s="60" t="s">
        <v>47</v>
      </c>
      <c r="C716" s="62" t="s">
        <v>1163</v>
      </c>
      <c r="D716" s="78" t="s">
        <v>2912</v>
      </c>
      <c r="E716" s="5" t="str">
        <f t="shared" si="11"/>
        <v>數與量-7-n-11-1解釋指數律規則為同底數相乘除時，底數的次方累積或消去的規律。</v>
      </c>
    </row>
    <row r="717" spans="1:5" ht="17.25" customHeight="1">
      <c r="A717" s="8">
        <v>1</v>
      </c>
      <c r="B717" s="60" t="s">
        <v>47</v>
      </c>
      <c r="C717" s="62" t="s">
        <v>1163</v>
      </c>
      <c r="D717" s="78" t="s">
        <v>2913</v>
      </c>
      <c r="E717" s="5" t="str">
        <f t="shared" si="11"/>
        <v>數與量-7-n-11-1熟練相同底數的乘法指數率規則。</v>
      </c>
    </row>
    <row r="718" spans="1:5" ht="17.25" customHeight="1">
      <c r="A718" s="8">
        <v>1</v>
      </c>
      <c r="B718" s="60" t="s">
        <v>47</v>
      </c>
      <c r="C718" s="62" t="s">
        <v>1164</v>
      </c>
      <c r="D718" s="78" t="s">
        <v>2914</v>
      </c>
      <c r="E718" s="5" t="str">
        <f t="shared" si="11"/>
        <v>數與量-7-n-11-2熟練相同底數的除法指數率規則。</v>
      </c>
    </row>
    <row r="719" spans="1:5" ht="17.25" customHeight="1">
      <c r="A719" s="8">
        <v>1</v>
      </c>
      <c r="B719" s="60" t="s">
        <v>47</v>
      </c>
      <c r="C719" s="62" t="s">
        <v>1165</v>
      </c>
      <c r="D719" s="78" t="s">
        <v>2915</v>
      </c>
      <c r="E719" s="5" t="str">
        <f t="shared" si="11"/>
        <v>數與量-7-n-12-1區辨出科學記號的記法為，介在1和10之間的數值乘上10的次方。</v>
      </c>
    </row>
    <row r="720" spans="1:5" ht="17.25" customHeight="1">
      <c r="A720" s="8">
        <v>1</v>
      </c>
      <c r="B720" s="60" t="s">
        <v>47</v>
      </c>
      <c r="C720" s="62" t="s">
        <v>1166</v>
      </c>
      <c r="D720" s="78" t="s">
        <v>2916</v>
      </c>
      <c r="E720" s="5" t="str">
        <f t="shared" si="11"/>
        <v>數與量-7-n-12-2辨識出科學記號中，10的次方為正時表示大於1的極大數，10的次方為負時表示小於1的極小數。</v>
      </c>
    </row>
    <row r="721" spans="1:5" ht="17.25" customHeight="1">
      <c r="A721" s="8">
        <v>1</v>
      </c>
      <c r="B721" s="60" t="s">
        <v>47</v>
      </c>
      <c r="C721" s="62" t="s">
        <v>1167</v>
      </c>
      <c r="D721" s="78" t="s">
        <v>2917</v>
      </c>
      <c r="E721" s="5" t="str">
        <f t="shared" si="11"/>
        <v>數與量-7-n-12-3熟練將極大數與極小數改為科學記號的規則。</v>
      </c>
    </row>
    <row r="722" spans="1:5" ht="17.25" customHeight="1">
      <c r="A722" s="8">
        <v>1</v>
      </c>
      <c r="B722" s="60" t="s">
        <v>47</v>
      </c>
      <c r="C722" s="62" t="s">
        <v>1168</v>
      </c>
      <c r="D722" s="78" t="s">
        <v>2918</v>
      </c>
      <c r="E722" s="5" t="str">
        <f t="shared" si="11"/>
        <v>數與量-7-n-13-1解釋出比為兩個相同單位的數值的比較。</v>
      </c>
    </row>
    <row r="723" spans="1:5" ht="17.25" customHeight="1">
      <c r="A723" s="8">
        <v>1</v>
      </c>
      <c r="B723" s="60" t="s">
        <v>47</v>
      </c>
      <c r="C723" s="62" t="s">
        <v>1169</v>
      </c>
      <c r="D723" s="78" t="s">
        <v>2919</v>
      </c>
      <c r="E723" s="5" t="str">
        <f t="shared" si="11"/>
        <v>數與量-7-n-13-2辨識出比例式的等號兩邊的比，比值均相同。</v>
      </c>
    </row>
    <row r="724" spans="1:5" ht="17.25" customHeight="1">
      <c r="A724" s="8">
        <v>1</v>
      </c>
      <c r="B724" s="60" t="s">
        <v>47</v>
      </c>
      <c r="C724" s="62" t="s">
        <v>1170</v>
      </c>
      <c r="D724" s="78" t="s">
        <v>2920</v>
      </c>
      <c r="E724" s="5" t="str">
        <f t="shared" si="11"/>
        <v>數與量-7-n-13-3辨識出X與Y呈正比時，Y會隨著X等比例的放大。</v>
      </c>
    </row>
    <row r="725" spans="1:5" ht="17.25" customHeight="1">
      <c r="A725" s="8">
        <v>1</v>
      </c>
      <c r="B725" s="60" t="s">
        <v>47</v>
      </c>
      <c r="C725" s="62" t="s">
        <v>1171</v>
      </c>
      <c r="D725" s="78" t="s">
        <v>2921</v>
      </c>
      <c r="E725" s="5" t="str">
        <f t="shared" si="11"/>
        <v>數與量-7-n-13-4辨識出X與Y呈反比時，Y會隨著X等比例的縮小。</v>
      </c>
    </row>
    <row r="726" spans="1:5" ht="16.5">
      <c r="A726" s="8">
        <v>1</v>
      </c>
      <c r="B726" s="60" t="s">
        <v>47</v>
      </c>
      <c r="C726" s="62" t="s">
        <v>1172</v>
      </c>
      <c r="D726" s="78" t="s">
        <v>2922</v>
      </c>
      <c r="E726" s="5" t="str">
        <f t="shared" si="11"/>
        <v>數與量-7-n-14-1辨識出比例式的運算規則為外項乘積等於內項乘積。</v>
      </c>
    </row>
    <row r="727" spans="1:5" ht="16.5">
      <c r="A727" s="8">
        <v>1</v>
      </c>
      <c r="B727" s="60" t="s">
        <v>47</v>
      </c>
      <c r="C727" s="62" t="s">
        <v>1173</v>
      </c>
      <c r="D727" s="78" t="s">
        <v>2923</v>
      </c>
      <c r="E727" s="5" t="str">
        <f t="shared" si="11"/>
        <v>數與量-7-n-14-2熟練運用比例式的運算規則。</v>
      </c>
    </row>
    <row r="728" spans="1:5" ht="16.5">
      <c r="A728" s="8">
        <v>1</v>
      </c>
      <c r="B728" s="60" t="s">
        <v>47</v>
      </c>
      <c r="C728" s="62" t="s">
        <v>1174</v>
      </c>
      <c r="D728" s="78" t="s">
        <v>2924</v>
      </c>
      <c r="E728" s="5" t="str">
        <f t="shared" si="11"/>
        <v>數與量-7-n-15-1解釋出連比為多個相同單位的數值的比較。</v>
      </c>
    </row>
    <row r="729" spans="1:5" ht="16.5">
      <c r="A729" s="8">
        <v>1</v>
      </c>
      <c r="B729" s="60" t="s">
        <v>47</v>
      </c>
      <c r="C729" s="62" t="s">
        <v>1175</v>
      </c>
      <c r="D729" s="78" t="s">
        <v>2925</v>
      </c>
      <c r="E729" s="5" t="str">
        <f t="shared" si="11"/>
        <v>數與量-7-n-15-2辨識出連比例式等號兩邊的連比，其比例均相同。</v>
      </c>
    </row>
    <row r="730" spans="1:5" ht="16.5">
      <c r="A730" s="8">
        <v>5</v>
      </c>
      <c r="B730" s="60" t="s">
        <v>89</v>
      </c>
      <c r="C730" s="62" t="s">
        <v>1176</v>
      </c>
      <c r="D730" s="78" t="s">
        <v>2926</v>
      </c>
      <c r="E730" s="5" t="str">
        <f t="shared" si="11"/>
        <v>代數-7-a-01-1解釋符號是代表未知數值的意義。</v>
      </c>
    </row>
    <row r="731" spans="1:5" ht="16.5">
      <c r="A731" s="8">
        <v>5</v>
      </c>
      <c r="B731" s="60" t="s">
        <v>89</v>
      </c>
      <c r="C731" s="62" t="s">
        <v>1177</v>
      </c>
      <c r="D731" s="78" t="s">
        <v>2927</v>
      </c>
      <c r="E731" s="5" t="str">
        <f t="shared" si="11"/>
        <v>代數-7-a-01-2以符號表示常用公式、運算規則及常見數量關係。</v>
      </c>
    </row>
    <row r="732" spans="1:5" ht="16.5">
      <c r="A732" s="8">
        <v>5</v>
      </c>
      <c r="B732" s="60" t="s">
        <v>89</v>
      </c>
      <c r="C732" s="62" t="s">
        <v>1178</v>
      </c>
      <c r="D732" s="78" t="s">
        <v>2928</v>
      </c>
      <c r="E732" s="5" t="str">
        <f t="shared" si="11"/>
        <v>代數-7-a-01-3熟練代數的加、減法運算規則。</v>
      </c>
    </row>
    <row r="733" spans="1:5" ht="16.5">
      <c r="A733" s="8">
        <v>5</v>
      </c>
      <c r="B733" s="60" t="s">
        <v>89</v>
      </c>
      <c r="C733" s="62" t="s">
        <v>1179</v>
      </c>
      <c r="D733" s="78" t="s">
        <v>2929</v>
      </c>
      <c r="E733" s="5" t="str">
        <f t="shared" si="11"/>
        <v>代數-7-a-01-4熟練代數的乘、除法運算規則。</v>
      </c>
    </row>
    <row r="734" spans="1:5" ht="16.5">
      <c r="A734" s="8">
        <v>5</v>
      </c>
      <c r="B734" s="60" t="s">
        <v>89</v>
      </c>
      <c r="C734" s="62" t="s">
        <v>1180</v>
      </c>
      <c r="D734" s="78" t="s">
        <v>2930</v>
      </c>
      <c r="E734" s="5" t="str">
        <f t="shared" si="11"/>
        <v>代數-7-a-01-5熟練代數的四則混合運算規則。</v>
      </c>
    </row>
    <row r="735" spans="1:5" ht="16.5">
      <c r="A735" s="8">
        <v>5</v>
      </c>
      <c r="B735" s="60" t="s">
        <v>89</v>
      </c>
      <c r="C735" s="62" t="s">
        <v>1181</v>
      </c>
      <c r="D735" s="78" t="s">
        <v>2931</v>
      </c>
      <c r="E735" s="5" t="str">
        <f t="shared" si="11"/>
        <v>代數-7-a-02-1辨識且列舉出數學問題中的未知量。</v>
      </c>
    </row>
    <row r="736" spans="1:5" ht="16.5">
      <c r="A736" s="8">
        <v>5</v>
      </c>
      <c r="B736" s="60" t="s">
        <v>89</v>
      </c>
      <c r="C736" s="62" t="s">
        <v>1182</v>
      </c>
      <c r="D736" s="78" t="s">
        <v>2932</v>
      </c>
      <c r="E736" s="5" t="str">
        <f t="shared" si="11"/>
        <v>代數-7-a-02-2用x、y、…等符號表徵為數學問題情境中的未知量，並將問題中的數量關係寫成算式。</v>
      </c>
    </row>
    <row r="737" spans="1:5" ht="16.5">
      <c r="A737" s="8">
        <v>5</v>
      </c>
      <c r="B737" s="60" t="s">
        <v>89</v>
      </c>
      <c r="C737" s="62" t="s">
        <v>1183</v>
      </c>
      <c r="D737" s="78" t="s">
        <v>2933</v>
      </c>
      <c r="E737" s="5" t="str">
        <f t="shared" si="11"/>
        <v>代數-7-a-03-1辨別一元一次式與一元一次方程式的差異。</v>
      </c>
    </row>
    <row r="738" spans="1:5" ht="16.5">
      <c r="A738" s="8">
        <v>5</v>
      </c>
      <c r="B738" s="60" t="s">
        <v>89</v>
      </c>
      <c r="C738" s="62" t="s">
        <v>1184</v>
      </c>
      <c r="D738" s="78" t="s">
        <v>2934</v>
      </c>
      <c r="E738" s="5" t="str">
        <f t="shared" si="11"/>
        <v>代數-7-a-03-2解釋代數式中「一元」、「一次」的意義。</v>
      </c>
    </row>
    <row r="739" spans="1:5" ht="16.5">
      <c r="A739" s="8">
        <v>5</v>
      </c>
      <c r="B739" s="60" t="s">
        <v>89</v>
      </c>
      <c r="C739" s="62" t="s">
        <v>1185</v>
      </c>
      <c r="D739" s="78" t="s">
        <v>2935</v>
      </c>
      <c r="E739" s="5" t="str">
        <f t="shared" si="11"/>
        <v>代數-7-a-03-3列舉出一元一次方程式中，可有的解的情形。（一個未知數有一解、無解、無限多組解）。</v>
      </c>
    </row>
    <row r="740" spans="1:5" ht="16.5">
      <c r="A740" s="8">
        <v>5</v>
      </c>
      <c r="B740" s="60" t="s">
        <v>89</v>
      </c>
      <c r="C740" s="62" t="s">
        <v>1186</v>
      </c>
      <c r="D740" s="78" t="s">
        <v>2936</v>
      </c>
      <c r="E740" s="5" t="str">
        <f t="shared" si="11"/>
        <v>代數-7-a-03-4熟練地列出數學問題中的一元一次方程式。</v>
      </c>
    </row>
    <row r="741" spans="1:5" ht="16.5">
      <c r="A741" s="8">
        <v>5</v>
      </c>
      <c r="B741" s="60" t="s">
        <v>89</v>
      </c>
      <c r="C741" s="62" t="s">
        <v>1187</v>
      </c>
      <c r="D741" s="78" t="s">
        <v>2937</v>
      </c>
      <c r="E741" s="5" t="str">
        <f t="shared" si="11"/>
        <v>代數-7-a-04-1解釋在等式中，維持等號成立的重要性。</v>
      </c>
    </row>
    <row r="742" spans="1:5" ht="16.5">
      <c r="A742" s="8">
        <v>5</v>
      </c>
      <c r="B742" s="60" t="s">
        <v>89</v>
      </c>
      <c r="C742" s="62" t="s">
        <v>1188</v>
      </c>
      <c r="D742" s="78" t="s">
        <v>2938</v>
      </c>
      <c r="E742" s="5" t="str">
        <f t="shared" si="11"/>
        <v>代數-7-a-04-2解釋等量公理在方程式中的意義。</v>
      </c>
    </row>
    <row r="743" spans="1:5" ht="16.5">
      <c r="A743" s="8">
        <v>5</v>
      </c>
      <c r="B743" s="60" t="s">
        <v>89</v>
      </c>
      <c r="C743" s="62" t="s">
        <v>1189</v>
      </c>
      <c r="D743" s="78" t="s">
        <v>2939</v>
      </c>
      <c r="E743" s="5" t="str">
        <f t="shared" si="11"/>
        <v>代數-7-a-04-3在一元一次方程式中，熟練利用等量公理計算出未知數的數值。</v>
      </c>
    </row>
    <row r="744" spans="1:5" ht="16.5">
      <c r="A744" s="8">
        <v>5</v>
      </c>
      <c r="B744" s="60" t="s">
        <v>89</v>
      </c>
      <c r="C744" s="62" t="s">
        <v>1190</v>
      </c>
      <c r="D744" s="78" t="s">
        <v>2940</v>
      </c>
      <c r="E744" s="5" t="str">
        <f t="shared" si="11"/>
        <v>代數-7-a-05-1列舉出等量公理與移項法則之間的關係與差異。</v>
      </c>
    </row>
    <row r="745" spans="1:5" ht="16.5">
      <c r="A745" s="8">
        <v>5</v>
      </c>
      <c r="B745" s="60" t="s">
        <v>89</v>
      </c>
      <c r="C745" s="62" t="s">
        <v>1191</v>
      </c>
      <c r="D745" s="78" t="s">
        <v>2941</v>
      </c>
      <c r="E745" s="5" t="str">
        <f t="shared" si="11"/>
        <v>代數-7-a-05-2使用移項法則時，確實將移到等號另一邊的項數變號。</v>
      </c>
    </row>
    <row r="746" spans="1:5" ht="16.5">
      <c r="A746" s="8">
        <v>5</v>
      </c>
      <c r="B746" s="60" t="s">
        <v>89</v>
      </c>
      <c r="C746" s="62" t="s">
        <v>1192</v>
      </c>
      <c r="D746" s="78" t="s">
        <v>2942</v>
      </c>
      <c r="E746" s="5" t="str">
        <f t="shared" si="11"/>
        <v>代數-7-a-05-3熟練地利用移項法則來解一元一次方程式。</v>
      </c>
    </row>
    <row r="747" spans="1:5" ht="16.5">
      <c r="A747" s="8">
        <v>5</v>
      </c>
      <c r="B747" s="60" t="s">
        <v>89</v>
      </c>
      <c r="C747" s="62" t="s">
        <v>1193</v>
      </c>
      <c r="D747" s="78" t="s">
        <v>2943</v>
      </c>
      <c r="E747" s="5" t="str">
        <f t="shared" si="11"/>
        <v>代數-7-a-05-4解釋在一元一次方程式中驗算的意義。</v>
      </c>
    </row>
    <row r="748" spans="1:5" ht="17.25" customHeight="1">
      <c r="A748" s="8">
        <v>5</v>
      </c>
      <c r="B748" s="60" t="s">
        <v>89</v>
      </c>
      <c r="C748" s="62" t="s">
        <v>1194</v>
      </c>
      <c r="D748" s="78" t="s">
        <v>2944</v>
      </c>
      <c r="E748" s="5" t="str">
        <f t="shared" si="11"/>
        <v>代數-7-a-05-5熟練利用驗算知道一元一次方程式解的正確性。</v>
      </c>
    </row>
    <row r="749" spans="1:5" ht="17.25" customHeight="1">
      <c r="A749" s="8">
        <v>5</v>
      </c>
      <c r="B749" s="60" t="s">
        <v>89</v>
      </c>
      <c r="C749" s="62" t="s">
        <v>1195</v>
      </c>
      <c r="D749" s="78" t="s">
        <v>2945</v>
      </c>
      <c r="E749" s="5" t="str">
        <f t="shared" si="11"/>
        <v>代數-7-a-06-1解釋代數式中「二元」、「一次」的意義。</v>
      </c>
    </row>
    <row r="750" spans="1:5" ht="17.25" customHeight="1">
      <c r="A750" s="8">
        <v>5</v>
      </c>
      <c r="B750" s="60" t="s">
        <v>89</v>
      </c>
      <c r="C750" s="62" t="s">
        <v>1196</v>
      </c>
      <c r="D750" s="78" t="s">
        <v>2946</v>
      </c>
      <c r="E750" s="5" t="str">
        <f t="shared" si="11"/>
        <v>代數-7-a-06-2解釋出二元一次方程式中，其解的意義代表二個未知數的數值。</v>
      </c>
    </row>
    <row r="751" spans="1:5" ht="17.25" customHeight="1">
      <c r="A751" s="8">
        <v>5</v>
      </c>
      <c r="B751" s="60" t="s">
        <v>89</v>
      </c>
      <c r="C751" s="62" t="s">
        <v>1197</v>
      </c>
      <c r="D751" s="78" t="s">
        <v>2947</v>
      </c>
      <c r="E751" s="5" t="str">
        <f t="shared" si="11"/>
        <v>代數-7-a-06-3熟練地列出數學問題中的二元一次方程式。</v>
      </c>
    </row>
    <row r="752" spans="1:5" ht="17.25" customHeight="1">
      <c r="A752" s="8">
        <v>5</v>
      </c>
      <c r="B752" s="60" t="s">
        <v>89</v>
      </c>
      <c r="C752" s="62" t="s">
        <v>1198</v>
      </c>
      <c r="D752" s="78" t="s">
        <v>2948</v>
      </c>
      <c r="E752" s="5" t="str">
        <f t="shared" si="11"/>
        <v>代數-7-a-07-1解釋利用二元一次方程式的聯立，可以求出二個未知數的意義。</v>
      </c>
    </row>
    <row r="753" spans="1:5" ht="17.25" customHeight="1">
      <c r="A753" s="8">
        <v>5</v>
      </c>
      <c r="B753" s="60" t="s">
        <v>89</v>
      </c>
      <c r="C753" s="62" t="s">
        <v>1199</v>
      </c>
      <c r="D753" s="78" t="s">
        <v>2949</v>
      </c>
      <c r="E753" s="5" t="str">
        <f t="shared" si="11"/>
        <v>代數-7-a-07-2列舉出二元一次聯立方程式中，可有的解的情形。（二個未知數有一組解、無解、無限多組解）。</v>
      </c>
    </row>
    <row r="754" spans="1:5" ht="17.25" customHeight="1">
      <c r="A754" s="8">
        <v>5</v>
      </c>
      <c r="B754" s="60" t="s">
        <v>89</v>
      </c>
      <c r="C754" s="62" t="s">
        <v>1200</v>
      </c>
      <c r="D754" s="78" t="s">
        <v>2950</v>
      </c>
      <c r="E754" s="5" t="str">
        <f t="shared" si="11"/>
        <v>代數-7-a-07-3熟練地列出數學問題中的二元一次聯立方程式。</v>
      </c>
    </row>
    <row r="755" spans="1:5" ht="17.25" customHeight="1">
      <c r="A755" s="8">
        <v>5</v>
      </c>
      <c r="B755" s="60" t="s">
        <v>89</v>
      </c>
      <c r="C755" s="62" t="s">
        <v>1201</v>
      </c>
      <c r="D755" s="78" t="s">
        <v>2951</v>
      </c>
      <c r="E755" s="5" t="str">
        <f t="shared" si="11"/>
        <v>代數-7-a-08-1列舉出解二元一次聯立方程式的方法。</v>
      </c>
    </row>
    <row r="756" spans="1:5" ht="17.25" customHeight="1">
      <c r="A756" s="8">
        <v>5</v>
      </c>
      <c r="B756" s="60" t="s">
        <v>89</v>
      </c>
      <c r="C756" s="62" t="s">
        <v>1202</v>
      </c>
      <c r="D756" s="78" t="s">
        <v>2952</v>
      </c>
      <c r="E756" s="5" t="str">
        <f t="shared" si="11"/>
        <v>代數-7-a-08-2熟練解二元一次聯立方程式中，需先解出一個未知數，才求得另一個未知數。</v>
      </c>
    </row>
    <row r="757" spans="1:5" ht="17.25" customHeight="1">
      <c r="A757" s="8">
        <v>5</v>
      </c>
      <c r="B757" s="60" t="s">
        <v>89</v>
      </c>
      <c r="C757" s="62" t="s">
        <v>1203</v>
      </c>
      <c r="D757" s="78" t="s">
        <v>2953</v>
      </c>
      <c r="E757" s="5" t="str">
        <f t="shared" si="11"/>
        <v>代數-7-a-08-3熟練使用代入消去法解二元一次方程式。</v>
      </c>
    </row>
    <row r="758" spans="1:5" ht="17.25" customHeight="1">
      <c r="A758" s="8">
        <v>5</v>
      </c>
      <c r="B758" s="60" t="s">
        <v>89</v>
      </c>
      <c r="C758" s="62" t="s">
        <v>1204</v>
      </c>
      <c r="D758" s="78" t="s">
        <v>2954</v>
      </c>
      <c r="E758" s="5" t="str">
        <f t="shared" si="11"/>
        <v>代數-7-a-08-4熟練使用加減消去法解二元一次方程式。</v>
      </c>
    </row>
    <row r="759" spans="1:5" ht="17.25" customHeight="1">
      <c r="A759" s="8">
        <v>5</v>
      </c>
      <c r="B759" s="60" t="s">
        <v>89</v>
      </c>
      <c r="C759" s="62" t="s">
        <v>1205</v>
      </c>
      <c r="D759" s="78" t="s">
        <v>2955</v>
      </c>
      <c r="E759" s="5" t="str">
        <f t="shared" si="11"/>
        <v>代數-7-a-09-01解釋函數為輸入值（x）與對應值（y）的對應關係。</v>
      </c>
    </row>
    <row r="760" spans="1:5" ht="17.25" customHeight="1">
      <c r="A760" s="8">
        <v>5</v>
      </c>
      <c r="B760" s="60" t="s">
        <v>89</v>
      </c>
      <c r="C760" s="62" t="s">
        <v>1206</v>
      </c>
      <c r="D760" s="78" t="s">
        <v>2956</v>
      </c>
      <c r="E760" s="5" t="str">
        <f t="shared" si="11"/>
        <v>代數-7-a-10-1解釋在函數中，輸入值（x）的最高次數項為零次者，便為零次函數。</v>
      </c>
    </row>
    <row r="761" spans="1:5" ht="17.25" customHeight="1">
      <c r="A761" s="8">
        <v>5</v>
      </c>
      <c r="B761" s="60" t="s">
        <v>89</v>
      </c>
      <c r="C761" s="62" t="s">
        <v>1207</v>
      </c>
      <c r="D761" s="78" t="s">
        <v>2957</v>
      </c>
      <c r="E761" s="5" t="str">
        <f t="shared" si="11"/>
        <v>代數-7-a-10-2解釋在函數中，輸入值（x）的最高次數項為一次者，便為一次函數。</v>
      </c>
    </row>
    <row r="762" spans="1:5" ht="17.25" customHeight="1">
      <c r="A762" s="8">
        <v>5</v>
      </c>
      <c r="B762" s="60" t="s">
        <v>89</v>
      </c>
      <c r="C762" s="62" t="s">
        <v>1208</v>
      </c>
      <c r="D762" s="78" t="s">
        <v>2958</v>
      </c>
      <c r="E762" s="5" t="str">
        <f t="shared" si="11"/>
        <v>代數-7-a-10-3區辨常數函數與一次函數。</v>
      </c>
    </row>
    <row r="763" spans="1:5" ht="17.25" customHeight="1">
      <c r="A763" s="8">
        <v>5</v>
      </c>
      <c r="B763" s="60" t="s">
        <v>89</v>
      </c>
      <c r="C763" s="62" t="s">
        <v>1209</v>
      </c>
      <c r="D763" s="78" t="s">
        <v>2959</v>
      </c>
      <c r="E763" s="5" t="str">
        <f t="shared" si="11"/>
        <v>代數-7-a-11-1區別平面座標中的x軸、y軸與四個象限。</v>
      </c>
    </row>
    <row r="764" spans="1:5" ht="17.25" customHeight="1">
      <c r="A764" s="8">
        <v>5</v>
      </c>
      <c r="B764" s="60" t="s">
        <v>89</v>
      </c>
      <c r="C764" s="62" t="s">
        <v>1210</v>
      </c>
      <c r="D764" s="78" t="s">
        <v>2960</v>
      </c>
      <c r="E764" s="5" t="str">
        <f t="shared" si="11"/>
        <v>代數-7-a-11-2辨認平面座標的四個象限中，x與y的正負關係。</v>
      </c>
    </row>
    <row r="765" spans="1:5" ht="17.25" customHeight="1">
      <c r="A765" s="8">
        <v>5</v>
      </c>
      <c r="B765" s="60" t="s">
        <v>89</v>
      </c>
      <c r="C765" s="62" t="s">
        <v>1211</v>
      </c>
      <c r="D765" s="78" t="s">
        <v>2961</v>
      </c>
      <c r="E765" s="5" t="str">
        <f t="shared" si="11"/>
        <v>代數-7-a-11-3依點的座標，正確標示在平面座標中。</v>
      </c>
    </row>
    <row r="766" spans="1:5" ht="17.25" customHeight="1">
      <c r="A766" s="8">
        <v>5</v>
      </c>
      <c r="B766" s="60" t="s">
        <v>89</v>
      </c>
      <c r="C766" s="62" t="s">
        <v>1212</v>
      </c>
      <c r="D766" s="78" t="s">
        <v>2962</v>
      </c>
      <c r="E766" s="5" t="str">
        <f t="shared" si="11"/>
        <v>代數-7-a-12-1識別常數函數與一次函數在座標平面上均為直線圖形。</v>
      </c>
    </row>
    <row r="767" spans="1:5" ht="17.25" customHeight="1">
      <c r="A767" s="8">
        <v>5</v>
      </c>
      <c r="B767" s="60" t="s">
        <v>89</v>
      </c>
      <c r="C767" s="62" t="s">
        <v>1213</v>
      </c>
      <c r="D767" s="78" t="s">
        <v>2963</v>
      </c>
      <c r="E767" s="5" t="str">
        <f t="shared" si="11"/>
        <v>代數-7-a-12-2區辨平面座標上常數函數與一次函數圖形的差別。</v>
      </c>
    </row>
    <row r="768" spans="1:5" ht="17.25" customHeight="1">
      <c r="A768" s="8">
        <v>5</v>
      </c>
      <c r="B768" s="60" t="s">
        <v>89</v>
      </c>
      <c r="C768" s="62" t="s">
        <v>1214</v>
      </c>
      <c r="D768" s="78" t="s">
        <v>2964</v>
      </c>
      <c r="E768" s="5" t="str">
        <f t="shared" si="11"/>
        <v>代數-7-a-12-3在座標平面上，描繪出常數函數與一次函數的圖形。</v>
      </c>
    </row>
    <row r="769" spans="1:5" ht="17.25" customHeight="1">
      <c r="A769" s="8">
        <v>5</v>
      </c>
      <c r="B769" s="60" t="s">
        <v>89</v>
      </c>
      <c r="C769" s="62" t="s">
        <v>1215</v>
      </c>
      <c r="D769" s="78" t="s">
        <v>2965</v>
      </c>
      <c r="E769" s="5" t="str">
        <f t="shared" si="11"/>
        <v>代數-7-a-13-1辨識出二元一次方程式在座標平面上為直線圖形。</v>
      </c>
    </row>
    <row r="770" spans="1:5" ht="17.25" customHeight="1">
      <c r="A770" s="8">
        <v>5</v>
      </c>
      <c r="B770" s="60" t="s">
        <v>89</v>
      </c>
      <c r="C770" s="62" t="s">
        <v>1216</v>
      </c>
      <c r="D770" s="78" t="s">
        <v>2966</v>
      </c>
      <c r="E770" s="5" t="str">
        <f t="shared" ref="E770:E833" si="12">B770&amp;"-"&amp;C770&amp;D770</f>
        <v>代數-7-a-13-2在座標平面上描繪出二元一次方程式的圖形。</v>
      </c>
    </row>
    <row r="771" spans="1:5" ht="17.25" customHeight="1">
      <c r="A771" s="8">
        <v>5</v>
      </c>
      <c r="B771" s="60" t="s">
        <v>89</v>
      </c>
      <c r="C771" s="62" t="s">
        <v>1217</v>
      </c>
      <c r="D771" s="78" t="s">
        <v>2967</v>
      </c>
      <c r="E771" s="5" t="str">
        <f t="shared" si="12"/>
        <v>代數-7-a-14-1解釋出二個二元一次方程式的直線圖形交點，為符合二個二元一次方程式的共同解。</v>
      </c>
    </row>
    <row r="772" spans="1:5" ht="17.25" customHeight="1">
      <c r="A772" s="8">
        <v>5</v>
      </c>
      <c r="B772" s="60" t="s">
        <v>89</v>
      </c>
      <c r="C772" s="62" t="s">
        <v>1218</v>
      </c>
      <c r="D772" s="78" t="s">
        <v>2968</v>
      </c>
      <c r="E772" s="5" t="str">
        <f t="shared" si="12"/>
        <v>代數-7-a-14-2辨認出平面座標上，代表二元一次聯立方程式的解的點座標。</v>
      </c>
    </row>
    <row r="773" spans="1:5" ht="17.25" customHeight="1">
      <c r="A773" s="8">
        <v>5</v>
      </c>
      <c r="B773" s="60" t="s">
        <v>89</v>
      </c>
      <c r="C773" s="62" t="s">
        <v>1219</v>
      </c>
      <c r="D773" s="78" t="s">
        <v>2969</v>
      </c>
      <c r="E773" s="5" t="str">
        <f t="shared" si="12"/>
        <v>代數-7-a-15-1列舉出等式與不等式的差別。</v>
      </c>
    </row>
    <row r="774" spans="1:5" ht="17.25" customHeight="1">
      <c r="A774" s="8">
        <v>5</v>
      </c>
      <c r="B774" s="60" t="s">
        <v>89</v>
      </c>
      <c r="C774" s="62" t="s">
        <v>1220</v>
      </c>
      <c r="D774" s="78" t="s">
        <v>2970</v>
      </c>
      <c r="E774" s="5" t="str">
        <f t="shared" si="12"/>
        <v>代數-7-a-15-2區辨數學問題中，未知數的列式關係為等式與不等式的差異。</v>
      </c>
    </row>
    <row r="775" spans="1:5" ht="17.25" customHeight="1">
      <c r="A775" s="8">
        <v>5</v>
      </c>
      <c r="B775" s="60" t="s">
        <v>89</v>
      </c>
      <c r="C775" s="62" t="s">
        <v>1221</v>
      </c>
      <c r="D775" s="78" t="s">
        <v>2971</v>
      </c>
      <c r="E775" s="5" t="str">
        <f t="shared" si="12"/>
        <v>代數-7-a-15-3辨識數學問題中，「以上／以下」、「超過／未滿」等所代表的範圍。</v>
      </c>
    </row>
    <row r="776" spans="1:5" ht="17.25" customHeight="1">
      <c r="A776" s="8">
        <v>5</v>
      </c>
      <c r="B776" s="60" t="s">
        <v>89</v>
      </c>
      <c r="C776" s="62" t="s">
        <v>1222</v>
      </c>
      <c r="D776" s="78" t="s">
        <v>2972</v>
      </c>
      <c r="E776" s="5" t="str">
        <f t="shared" si="12"/>
        <v>代數-7-a-16-1辨識數學問題中，「以上／以下」、「超過／未滿」等所代表的數學符號。</v>
      </c>
    </row>
    <row r="777" spans="1:5" ht="17.25" customHeight="1">
      <c r="A777" s="8">
        <v>5</v>
      </c>
      <c r="B777" s="60" t="s">
        <v>89</v>
      </c>
      <c r="C777" s="62" t="s">
        <v>1223</v>
      </c>
      <c r="D777" s="78" t="s">
        <v>2973</v>
      </c>
      <c r="E777" s="5" t="str">
        <f t="shared" si="12"/>
        <v>代數-7-a-16-2由數學問題中未知數的範圍，列出一元一次不等式。</v>
      </c>
    </row>
    <row r="778" spans="1:5" ht="17.25" customHeight="1">
      <c r="A778" s="8">
        <v>5</v>
      </c>
      <c r="B778" s="60" t="s">
        <v>89</v>
      </c>
      <c r="C778" s="62" t="s">
        <v>1224</v>
      </c>
      <c r="D778" s="78" t="s">
        <v>2974</v>
      </c>
      <c r="E778" s="5" t="str">
        <f t="shared" si="12"/>
        <v>代數-7-a-17-1熟練利用移項法則來解一元一次不等式。</v>
      </c>
    </row>
    <row r="779" spans="1:5" ht="17.25" customHeight="1">
      <c r="A779" s="8">
        <v>5</v>
      </c>
      <c r="B779" s="60" t="s">
        <v>89</v>
      </c>
      <c r="C779" s="62" t="s">
        <v>1225</v>
      </c>
      <c r="D779" s="78" t="s">
        <v>2975</v>
      </c>
      <c r="E779" s="5" t="str">
        <f t="shared" si="12"/>
        <v>代數-7-a-17-2辨識在不等式中，同時乘除負數時，其不等式的大小關係需互相變更。</v>
      </c>
    </row>
    <row r="780" spans="1:5" ht="17.25" customHeight="1">
      <c r="A780" s="8">
        <v>5</v>
      </c>
      <c r="B780" s="60" t="s">
        <v>89</v>
      </c>
      <c r="C780" s="62" t="s">
        <v>1226</v>
      </c>
      <c r="D780" s="78" t="s">
        <v>2976</v>
      </c>
      <c r="E780" s="5" t="str">
        <f t="shared" si="12"/>
        <v>代數-7-a-17-3在數線上標示出一元一次不等式的範圍。</v>
      </c>
    </row>
    <row r="781" spans="1:5" ht="17.25" customHeight="1">
      <c r="A781" s="8">
        <v>5</v>
      </c>
      <c r="B781" s="60" t="s">
        <v>89</v>
      </c>
      <c r="C781" s="62" t="s">
        <v>1227</v>
      </c>
      <c r="D781" s="78" t="s">
        <v>2977</v>
      </c>
      <c r="E781" s="5" t="str">
        <f t="shared" si="12"/>
        <v>代數-7-a-18-1解釋當x的數值介在二數之間時，其一次函數的結果範圍。</v>
      </c>
    </row>
    <row r="782" spans="1:5" ht="17.25" customHeight="1">
      <c r="A782" s="8">
        <v>5</v>
      </c>
      <c r="B782" s="60" t="s">
        <v>89</v>
      </c>
      <c r="C782" s="62" t="s">
        <v>1228</v>
      </c>
      <c r="D782" s="78" t="s">
        <v>2978</v>
      </c>
      <c r="E782" s="5" t="str">
        <f t="shared" si="12"/>
        <v>代數-7-a-18-2在座標平面上繪製出一次不等式的函數圖形。</v>
      </c>
    </row>
    <row r="783" spans="1:5" ht="17.25" customHeight="1">
      <c r="A783" s="8">
        <v>1</v>
      </c>
      <c r="B783" s="60" t="s">
        <v>47</v>
      </c>
      <c r="C783" s="62" t="s">
        <v>1229</v>
      </c>
      <c r="D783" s="78" t="s">
        <v>2979</v>
      </c>
      <c r="E783" s="5" t="str">
        <f t="shared" si="12"/>
        <v>數與量-8-n-01-1解釋出一元二次方程式的根，即為未知數的解。</v>
      </c>
    </row>
    <row r="784" spans="1:5" ht="17.25" customHeight="1">
      <c r="A784" s="8">
        <v>1</v>
      </c>
      <c r="B784" s="60" t="s">
        <v>47</v>
      </c>
      <c r="C784" s="62" t="s">
        <v>1230</v>
      </c>
      <c r="D784" s="78" t="s">
        <v>2980</v>
      </c>
      <c r="E784" s="5" t="str">
        <f t="shared" si="12"/>
        <v>數與量-8-n-01-2熟練利用一元二次方程式的解的公式，計算出二次方根。</v>
      </c>
    </row>
    <row r="785" spans="1:5" ht="17.25" customHeight="1">
      <c r="A785" s="8">
        <v>1</v>
      </c>
      <c r="B785" s="60" t="s">
        <v>47</v>
      </c>
      <c r="C785" s="62" t="s">
        <v>1231</v>
      </c>
      <c r="D785" s="78" t="s">
        <v>2981</v>
      </c>
      <c r="E785" s="5" t="str">
        <f t="shared" si="12"/>
        <v>數與量-8-n-01-3熟練利用判別式，區辨出二次方根的性質。（相異根、重根、無解）。</v>
      </c>
    </row>
    <row r="786" spans="1:5" ht="17.25" customHeight="1">
      <c r="A786" s="8">
        <v>1</v>
      </c>
      <c r="B786" s="60" t="s">
        <v>47</v>
      </c>
      <c r="C786" s="62" t="s">
        <v>1232</v>
      </c>
      <c r="D786" s="78" t="s">
        <v>2982</v>
      </c>
      <c r="E786" s="5" t="str">
        <f t="shared" si="12"/>
        <v>數與量-8-n-02-1利用根號的近似值表，查出根號的近似數值。</v>
      </c>
    </row>
    <row r="787" spans="1:5" ht="17.25" customHeight="1">
      <c r="A787" s="8">
        <v>1</v>
      </c>
      <c r="B787" s="60" t="s">
        <v>47</v>
      </c>
      <c r="C787" s="62" t="s">
        <v>1233</v>
      </c>
      <c r="D787" s="78" t="s">
        <v>2983</v>
      </c>
      <c r="E787" s="5" t="str">
        <f t="shared" si="12"/>
        <v>數與量-8-n-02-2熟練利用根號的近似數值，計算出二次方根的近似值。</v>
      </c>
    </row>
    <row r="788" spans="1:5" ht="17.25" customHeight="1">
      <c r="A788" s="8">
        <v>1</v>
      </c>
      <c r="B788" s="60" t="s">
        <v>47</v>
      </c>
      <c r="C788" s="62" t="s">
        <v>1232</v>
      </c>
      <c r="D788" s="78" t="s">
        <v>2984</v>
      </c>
      <c r="E788" s="5" t="str">
        <f t="shared" si="12"/>
        <v>數與量-8-n-02-1解釋出根式與平方為相反的意義。</v>
      </c>
    </row>
    <row r="789" spans="1:5" ht="17.25" customHeight="1">
      <c r="A789" s="8">
        <v>1</v>
      </c>
      <c r="B789" s="60" t="s">
        <v>47</v>
      </c>
      <c r="C789" s="62" t="s">
        <v>1233</v>
      </c>
      <c r="D789" s="78" t="s">
        <v>2985</v>
      </c>
      <c r="E789" s="5" t="str">
        <f t="shared" si="12"/>
        <v>數與量-8-n-02-2熟練使用短除法求得根式內的平方數，並提出平方數為整數。</v>
      </c>
    </row>
    <row r="790" spans="1:5" ht="17.25" customHeight="1">
      <c r="A790" s="8">
        <v>1</v>
      </c>
      <c r="B790" s="60" t="s">
        <v>47</v>
      </c>
      <c r="C790" s="62" t="s">
        <v>1234</v>
      </c>
      <c r="D790" s="78" t="s">
        <v>2986</v>
      </c>
      <c r="E790" s="5" t="str">
        <f t="shared" si="12"/>
        <v>數與量-8-n-02-3熟練根式的加、減法運算規則。</v>
      </c>
    </row>
    <row r="791" spans="1:5" ht="17.25" customHeight="1">
      <c r="A791" s="8">
        <v>1</v>
      </c>
      <c r="B791" s="60" t="s">
        <v>47</v>
      </c>
      <c r="C791" s="62" t="s">
        <v>1235</v>
      </c>
      <c r="D791" s="78" t="s">
        <v>2987</v>
      </c>
      <c r="E791" s="5" t="str">
        <f t="shared" si="12"/>
        <v>數與量-8-n-02-4熟練根式的乘、除法運算規則。</v>
      </c>
    </row>
    <row r="792" spans="1:5" ht="17.25" customHeight="1">
      <c r="A792" s="8">
        <v>1</v>
      </c>
      <c r="B792" s="60" t="s">
        <v>47</v>
      </c>
      <c r="C792" s="62" t="s">
        <v>1236</v>
      </c>
      <c r="D792" s="78" t="s">
        <v>2988</v>
      </c>
      <c r="E792" s="5" t="str">
        <f t="shared" si="12"/>
        <v>數與量-8-n-02-5在分數中分母為單一根號時，熟練地將分母有理化。</v>
      </c>
    </row>
    <row r="793" spans="1:5" ht="17.25" customHeight="1">
      <c r="A793" s="8">
        <v>1</v>
      </c>
      <c r="B793" s="60" t="s">
        <v>47</v>
      </c>
      <c r="C793" s="62" t="s">
        <v>1237</v>
      </c>
      <c r="D793" s="78" t="s">
        <v>2989</v>
      </c>
      <c r="E793" s="5" t="str">
        <f t="shared" si="12"/>
        <v>數與量-8-n-02-6在分數中分母為複雜根式時，熟練地將分母有理化。</v>
      </c>
    </row>
    <row r="794" spans="1:5" ht="17.25" customHeight="1">
      <c r="A794" s="8">
        <v>1</v>
      </c>
      <c r="B794" s="60" t="s">
        <v>47</v>
      </c>
      <c r="C794" s="62" t="s">
        <v>1238</v>
      </c>
      <c r="D794" s="78" t="s">
        <v>2990</v>
      </c>
      <c r="E794" s="5" t="str">
        <f t="shared" si="12"/>
        <v>數與量-8-n-04-1解釋有規律排列的數群為數列。</v>
      </c>
    </row>
    <row r="795" spans="1:5" ht="17.25" customHeight="1">
      <c r="A795" s="8">
        <v>1</v>
      </c>
      <c r="B795" s="60" t="s">
        <v>47</v>
      </c>
      <c r="C795" s="62" t="s">
        <v>1239</v>
      </c>
      <c r="D795" s="78" t="s">
        <v>2991</v>
      </c>
      <c r="E795" s="5" t="str">
        <f t="shared" si="12"/>
        <v>數與量-8-n-04-2列舉出觀察數列規律的方法。</v>
      </c>
    </row>
    <row r="796" spans="1:5" ht="17.25" customHeight="1">
      <c r="A796" s="8">
        <v>1</v>
      </c>
      <c r="B796" s="60" t="s">
        <v>47</v>
      </c>
      <c r="C796" s="62" t="s">
        <v>1240</v>
      </c>
      <c r="D796" s="78" t="s">
        <v>2992</v>
      </c>
      <c r="E796" s="5" t="str">
        <f t="shared" si="12"/>
        <v>數與量-8-n-04-3辨識出有次序數列的規則性。</v>
      </c>
    </row>
    <row r="797" spans="1:5" ht="17.25" customHeight="1">
      <c r="A797" s="8">
        <v>1</v>
      </c>
      <c r="B797" s="60" t="s">
        <v>47</v>
      </c>
      <c r="C797" s="62" t="s">
        <v>1241</v>
      </c>
      <c r="D797" s="78" t="s">
        <v>2993</v>
      </c>
      <c r="E797" s="5" t="str">
        <f t="shared" si="12"/>
        <v>數與量-8-n-05-1辨識出等差數列的公差。</v>
      </c>
    </row>
    <row r="798" spans="1:5" ht="17.25" customHeight="1">
      <c r="A798" s="8">
        <v>1</v>
      </c>
      <c r="B798" s="60" t="s">
        <v>47</v>
      </c>
      <c r="C798" s="62" t="s">
        <v>1242</v>
      </c>
      <c r="D798" s="78" t="s">
        <v>2994</v>
      </c>
      <c r="E798" s="5" t="str">
        <f t="shared" si="12"/>
        <v>數與量-8-n-05-2熟練計算出簡單數列的等差中項。</v>
      </c>
    </row>
    <row r="799" spans="1:5" ht="17.25" customHeight="1">
      <c r="A799" s="8">
        <v>1</v>
      </c>
      <c r="B799" s="60" t="s">
        <v>47</v>
      </c>
      <c r="C799" s="62" t="s">
        <v>1243</v>
      </c>
      <c r="D799" s="78" t="s">
        <v>2995</v>
      </c>
      <c r="E799" s="5" t="str">
        <f t="shared" si="12"/>
        <v>數與量-8-n-05-3熟練使用等差數列的標準式公式，計算出等差數列的一般項。</v>
      </c>
    </row>
    <row r="800" spans="1:5" ht="17.25" customHeight="1">
      <c r="A800" s="8">
        <v>1</v>
      </c>
      <c r="B800" s="60" t="s">
        <v>47</v>
      </c>
      <c r="C800" s="62" t="s">
        <v>1244</v>
      </c>
      <c r="D800" s="78" t="s">
        <v>2996</v>
      </c>
      <c r="E800" s="5" t="str">
        <f t="shared" si="12"/>
        <v>數與量-8-n-04-4辨識出日常生活中有次序的數列。</v>
      </c>
    </row>
    <row r="801" spans="1:5" ht="17.25" customHeight="1">
      <c r="A801" s="8">
        <v>1</v>
      </c>
      <c r="B801" s="60" t="s">
        <v>47</v>
      </c>
      <c r="C801" s="62" t="s">
        <v>1245</v>
      </c>
      <c r="D801" s="78" t="s">
        <v>2997</v>
      </c>
      <c r="E801" s="5" t="str">
        <f t="shared" si="12"/>
        <v>數與量-8-n-06-1解釋出等差級數為等差數列的總和。</v>
      </c>
    </row>
    <row r="802" spans="1:5" ht="17.25" customHeight="1">
      <c r="A802" s="8">
        <v>1</v>
      </c>
      <c r="B802" s="60" t="s">
        <v>47</v>
      </c>
      <c r="C802" s="62" t="s">
        <v>1246</v>
      </c>
      <c r="D802" s="78" t="s">
        <v>2998</v>
      </c>
      <c r="E802" s="5" t="str">
        <f t="shared" si="12"/>
        <v>數與量-8-n-06-2熟練等差級數的標準公式。</v>
      </c>
    </row>
    <row r="803" spans="1:5" ht="17.25" customHeight="1">
      <c r="A803" s="8">
        <v>1</v>
      </c>
      <c r="B803" s="60" t="s">
        <v>47</v>
      </c>
      <c r="C803" s="62" t="s">
        <v>1247</v>
      </c>
      <c r="D803" s="78" t="s">
        <v>2999</v>
      </c>
      <c r="E803" s="5" t="str">
        <f t="shared" si="12"/>
        <v>數與量-8-n-06-3在生活中遇到與數列相關的數學問題，熟練地使用等差級數和公式求解。</v>
      </c>
    </row>
    <row r="804" spans="1:5" ht="17.25" customHeight="1">
      <c r="A804" s="8">
        <v>2</v>
      </c>
      <c r="B804" s="60" t="s">
        <v>48</v>
      </c>
      <c r="C804" s="62" t="s">
        <v>1248</v>
      </c>
      <c r="D804" s="78" t="s">
        <v>3000</v>
      </c>
      <c r="E804" s="5" t="str">
        <f t="shared" si="12"/>
        <v>空間與形狀-8-s-01-1辨識點、線、線段、射線的幾何圖形。</v>
      </c>
    </row>
    <row r="805" spans="1:5" ht="17.25" customHeight="1">
      <c r="A805" s="8">
        <v>2</v>
      </c>
      <c r="B805" s="60" t="s">
        <v>48</v>
      </c>
      <c r="C805" s="62" t="s">
        <v>1249</v>
      </c>
      <c r="D805" s="78" t="s">
        <v>3001</v>
      </c>
      <c r="E805" s="5" t="str">
        <f t="shared" si="12"/>
        <v>空間與形狀-8-s-01-2列舉出直線與線段的差別。</v>
      </c>
    </row>
    <row r="806" spans="1:5" ht="17.25" customHeight="1">
      <c r="A806" s="8">
        <v>2</v>
      </c>
      <c r="B806" s="60" t="s">
        <v>48</v>
      </c>
      <c r="C806" s="62" t="s">
        <v>1250</v>
      </c>
      <c r="D806" s="78" t="s">
        <v>3002</v>
      </c>
      <c r="E806" s="5" t="str">
        <f t="shared" si="12"/>
        <v>空間與形狀-8-s-01-3辨識角、三角形、凸四角形的幾何圖形。</v>
      </c>
    </row>
    <row r="807" spans="1:5" ht="17.25" customHeight="1">
      <c r="A807" s="8">
        <v>2</v>
      </c>
      <c r="B807" s="60" t="s">
        <v>48</v>
      </c>
      <c r="C807" s="62" t="s">
        <v>1251</v>
      </c>
      <c r="D807" s="78" t="s">
        <v>3003</v>
      </c>
      <c r="E807" s="5" t="str">
        <f t="shared" si="12"/>
        <v>空間與形狀-8-s-01-4辨識出直線、線段、角、三角形的符號。</v>
      </c>
    </row>
    <row r="808" spans="1:5" ht="17.25" customHeight="1">
      <c r="A808" s="8">
        <v>2</v>
      </c>
      <c r="B808" s="60" t="s">
        <v>48</v>
      </c>
      <c r="C808" s="62" t="s">
        <v>1252</v>
      </c>
      <c r="D808" s="78" t="s">
        <v>3004</v>
      </c>
      <c r="E808" s="5" t="str">
        <f t="shared" si="12"/>
        <v>空間與形狀-8-s-01-5依題目所列舉的線、線段、角、三角形等符號，辨識出對應的幾何圖形。</v>
      </c>
    </row>
    <row r="809" spans="1:5" ht="17.25" customHeight="1">
      <c r="A809" s="8">
        <v>2</v>
      </c>
      <c r="B809" s="60" t="s">
        <v>48</v>
      </c>
      <c r="C809" s="62" t="s">
        <v>1253</v>
      </c>
      <c r="D809" s="78" t="s">
        <v>3005</v>
      </c>
      <c r="E809" s="5" t="str">
        <f t="shared" si="12"/>
        <v>空間與形狀-8-s-02-1依角度辨識出角的種類為直角、銳角、鈍角、平角或周角。</v>
      </c>
    </row>
    <row r="810" spans="1:5" ht="17.25" customHeight="1">
      <c r="A810" s="8">
        <v>2</v>
      </c>
      <c r="B810" s="60" t="s">
        <v>48</v>
      </c>
      <c r="C810" s="62" t="s">
        <v>1254</v>
      </c>
      <c r="D810" s="78" t="s">
        <v>3006</v>
      </c>
      <c r="E810" s="5" t="str">
        <f t="shared" si="12"/>
        <v>空間與形狀-8-s-02-2列舉出特殊角度（直角、平角、周角）的相互關係。</v>
      </c>
    </row>
    <row r="811" spans="1:5" ht="17.25" customHeight="1">
      <c r="A811" s="8">
        <v>2</v>
      </c>
      <c r="B811" s="60" t="s">
        <v>48</v>
      </c>
      <c r="C811" s="62" t="s">
        <v>1255</v>
      </c>
      <c r="D811" s="78" t="s">
        <v>3007</v>
      </c>
      <c r="E811" s="5" t="str">
        <f t="shared" si="12"/>
        <v>空間與形狀-8-s-02-3依兩直線相交的圖形，辨識出同一組對頂角。</v>
      </c>
    </row>
    <row r="812" spans="1:5" ht="17.25" customHeight="1">
      <c r="A812" s="8">
        <v>2</v>
      </c>
      <c r="B812" s="60" t="s">
        <v>48</v>
      </c>
      <c r="C812" s="62" t="s">
        <v>1256</v>
      </c>
      <c r="D812" s="78" t="s">
        <v>3008</v>
      </c>
      <c r="E812" s="5" t="str">
        <f t="shared" si="12"/>
        <v>空間與形狀-8-s-02-4識別同一組對頂角的角度相等。</v>
      </c>
    </row>
    <row r="813" spans="1:5" ht="17.25" customHeight="1">
      <c r="A813" s="8">
        <v>2</v>
      </c>
      <c r="B813" s="60" t="s">
        <v>48</v>
      </c>
      <c r="C813" s="62" t="s">
        <v>1257</v>
      </c>
      <c r="D813" s="78" t="s">
        <v>3009</v>
      </c>
      <c r="E813" s="5" t="str">
        <f t="shared" si="12"/>
        <v>空間與形狀-8-s-02-5解釋互為補角的兩角關係。</v>
      </c>
    </row>
    <row r="814" spans="1:5" ht="17.25" customHeight="1">
      <c r="A814" s="8">
        <v>2</v>
      </c>
      <c r="B814" s="60" t="s">
        <v>48</v>
      </c>
      <c r="C814" s="62" t="s">
        <v>1258</v>
      </c>
      <c r="D814" s="78" t="s">
        <v>3010</v>
      </c>
      <c r="E814" s="5" t="str">
        <f t="shared" si="12"/>
        <v>空間與形狀-8-s-02-6解釋互為餘角的兩角關係。</v>
      </c>
    </row>
    <row r="815" spans="1:5" ht="17.25" customHeight="1">
      <c r="A815" s="8">
        <v>2</v>
      </c>
      <c r="B815" s="60" t="s">
        <v>48</v>
      </c>
      <c r="C815" s="62" t="s">
        <v>1259</v>
      </c>
      <c r="D815" s="78" t="s">
        <v>3011</v>
      </c>
      <c r="E815" s="5" t="str">
        <f t="shared" si="12"/>
        <v>空間與形狀-8-s-02-7熟練互補角與互餘角的角度計算。</v>
      </c>
    </row>
    <row r="816" spans="1:5" ht="17.25" customHeight="1">
      <c r="A816" s="8">
        <v>2</v>
      </c>
      <c r="B816" s="60" t="s">
        <v>48</v>
      </c>
      <c r="C816" s="62" t="s">
        <v>1260</v>
      </c>
      <c r="D816" s="78" t="s">
        <v>3012</v>
      </c>
      <c r="E816" s="5" t="str">
        <f t="shared" si="12"/>
        <v>空間與形狀-8-s-03-1區辨出凸多邊形的幾何圖形。</v>
      </c>
    </row>
    <row r="817" spans="1:5" ht="17.25" customHeight="1">
      <c r="A817" s="8">
        <v>2</v>
      </c>
      <c r="B817" s="60" t="s">
        <v>48</v>
      </c>
      <c r="C817" s="62" t="s">
        <v>1261</v>
      </c>
      <c r="D817" s="78" t="s">
        <v>3013</v>
      </c>
      <c r="E817" s="5" t="str">
        <f t="shared" si="12"/>
        <v>空間與形狀-8-s-03-2熟練凸多邊形中，其內角與外角的關係和位置。</v>
      </c>
    </row>
    <row r="818" spans="1:5" ht="17.25" customHeight="1">
      <c r="A818" s="8">
        <v>2</v>
      </c>
      <c r="B818" s="60" t="s">
        <v>48</v>
      </c>
      <c r="C818" s="62" t="s">
        <v>1262</v>
      </c>
      <c r="D818" s="78" t="s">
        <v>3014</v>
      </c>
      <c r="E818" s="5" t="str">
        <f t="shared" si="12"/>
        <v>空間與形狀-8-s-03-3解釋出三角形的內角和恆為180度。</v>
      </c>
    </row>
    <row r="819" spans="1:5" ht="17.25" customHeight="1">
      <c r="A819" s="8">
        <v>2</v>
      </c>
      <c r="B819" s="60" t="s">
        <v>48</v>
      </c>
      <c r="C819" s="62" t="s">
        <v>1263</v>
      </c>
      <c r="D819" s="78" t="s">
        <v>3015</v>
      </c>
      <c r="E819" s="5" t="str">
        <f t="shared" si="12"/>
        <v>空間與形狀-8-s-03-4依據同一內外角和與三角形的內角和均恆為180度的性質，解釋出三角形一外角等於另外兩內角和。</v>
      </c>
    </row>
    <row r="820" spans="1:5" ht="17.25" customHeight="1">
      <c r="A820" s="8">
        <v>2</v>
      </c>
      <c r="B820" s="60" t="s">
        <v>48</v>
      </c>
      <c r="C820" s="62" t="s">
        <v>1264</v>
      </c>
      <c r="D820" s="78" t="s">
        <v>3016</v>
      </c>
      <c r="E820" s="5" t="str">
        <f t="shared" si="12"/>
        <v>空間與形狀-8-s-03-5解釋凸多邊形的內角可以對角線分為數個三角形，依據三角形內角和180度來計算凸多邊形的內角和。</v>
      </c>
    </row>
    <row r="821" spans="1:5" ht="17.25" customHeight="1">
      <c r="A821" s="8">
        <v>2</v>
      </c>
      <c r="B821" s="60" t="s">
        <v>48</v>
      </c>
      <c r="C821" s="62" t="s">
        <v>1265</v>
      </c>
      <c r="D821" s="78" t="s">
        <v>3017</v>
      </c>
      <c r="E821" s="5" t="str">
        <f t="shared" si="12"/>
        <v>空間與形狀-8-s-03-6熟練以內角和公式來計算凸多邊形的內角和。</v>
      </c>
    </row>
    <row r="822" spans="1:5" ht="17.25" customHeight="1">
      <c r="A822" s="8">
        <v>2</v>
      </c>
      <c r="B822" s="60" t="s">
        <v>48</v>
      </c>
      <c r="C822" s="62" t="s">
        <v>1266</v>
      </c>
      <c r="D822" s="78" t="s">
        <v>3018</v>
      </c>
      <c r="E822" s="5" t="str">
        <f t="shared" si="12"/>
        <v>空間與形狀-8-s-03-7熟練計算出正多邊形的每一個內角角度。</v>
      </c>
    </row>
    <row r="823" spans="1:5" ht="17.25" customHeight="1">
      <c r="A823" s="8">
        <v>2</v>
      </c>
      <c r="B823" s="60" t="s">
        <v>48</v>
      </c>
      <c r="C823" s="62" t="s">
        <v>1267</v>
      </c>
      <c r="D823" s="78" t="s">
        <v>3019</v>
      </c>
      <c r="E823" s="5" t="str">
        <f t="shared" si="12"/>
        <v>空間與形狀-8-s-03-8辨識凸多邊形的外角和恆為360度。</v>
      </c>
    </row>
    <row r="824" spans="1:5" ht="17.25" customHeight="1">
      <c r="A824" s="8">
        <v>2</v>
      </c>
      <c r="B824" s="60" t="s">
        <v>48</v>
      </c>
      <c r="C824" s="62" t="s">
        <v>1268</v>
      </c>
      <c r="D824" s="78" t="s">
        <v>3020</v>
      </c>
      <c r="E824" s="5" t="str">
        <f t="shared" si="12"/>
        <v>空間與形狀-8-s-03-9熟練計算出正多邊形的每一個外角角度。</v>
      </c>
    </row>
    <row r="825" spans="1:5" ht="17.25" customHeight="1">
      <c r="A825" s="8">
        <v>2</v>
      </c>
      <c r="B825" s="60" t="s">
        <v>48</v>
      </c>
      <c r="C825" s="62" t="s">
        <v>1269</v>
      </c>
      <c r="D825" s="78" t="s">
        <v>3021</v>
      </c>
      <c r="E825" s="5" t="str">
        <f t="shared" si="12"/>
        <v>空間與形狀-8-s-04-1辨識二條直線互呈90度角便為垂直，並以垂直符號表示。</v>
      </c>
    </row>
    <row r="826" spans="1:5" ht="17.25" customHeight="1">
      <c r="A826" s="8">
        <v>2</v>
      </c>
      <c r="B826" s="60" t="s">
        <v>48</v>
      </c>
      <c r="C826" s="62" t="s">
        <v>1270</v>
      </c>
      <c r="D826" s="78" t="s">
        <v>3022</v>
      </c>
      <c r="E826" s="5" t="str">
        <f t="shared" si="12"/>
        <v>空間與形狀-8-s-04-2辨識點到直線最短的距離便是點到直線的垂直距離。</v>
      </c>
    </row>
    <row r="827" spans="1:5" ht="17.25" customHeight="1">
      <c r="A827" s="8">
        <v>2</v>
      </c>
      <c r="B827" s="60" t="s">
        <v>48</v>
      </c>
      <c r="C827" s="62" t="s">
        <v>1271</v>
      </c>
      <c r="D827" s="78" t="s">
        <v>3023</v>
      </c>
      <c r="E827" s="5" t="str">
        <f t="shared" si="12"/>
        <v>空間與形狀-8-s-05-1解釋當二條直線垂直於同一直線時，二條直線便互相平行。</v>
      </c>
    </row>
    <row r="828" spans="1:5" ht="17.25" customHeight="1">
      <c r="A828" s="8">
        <v>2</v>
      </c>
      <c r="B828" s="60" t="s">
        <v>48</v>
      </c>
      <c r="C828" s="62" t="s">
        <v>1272</v>
      </c>
      <c r="D828" s="78" t="s">
        <v>3024</v>
      </c>
      <c r="E828" s="5" t="str">
        <f t="shared" si="12"/>
        <v>空間與形狀-8-s-05-2解釋兩條平行線恆無法交於一點。</v>
      </c>
    </row>
    <row r="829" spans="1:5" ht="17.25" customHeight="1">
      <c r="A829" s="8">
        <v>2</v>
      </c>
      <c r="B829" s="60" t="s">
        <v>48</v>
      </c>
      <c r="C829" s="62" t="s">
        <v>1273</v>
      </c>
      <c r="D829" s="78" t="s">
        <v>3025</v>
      </c>
      <c r="E829" s="5" t="str">
        <f t="shared" si="12"/>
        <v>空間與形狀-8-s-05-3辨識出兩條平行線中，一直線的任一點到另一直線距離均相等。</v>
      </c>
    </row>
    <row r="830" spans="1:5" ht="17.25" customHeight="1">
      <c r="A830" s="8">
        <v>2</v>
      </c>
      <c r="B830" s="60" t="s">
        <v>48</v>
      </c>
      <c r="C830" s="62" t="s">
        <v>1274</v>
      </c>
      <c r="D830" s="78" t="s">
        <v>3026</v>
      </c>
      <c r="E830" s="5" t="str">
        <f t="shared" si="12"/>
        <v>空間與形狀-8-s-05-4辨識出常用的平行符號。</v>
      </c>
    </row>
    <row r="831" spans="1:5" ht="17.25" customHeight="1">
      <c r="A831" s="8">
        <v>2</v>
      </c>
      <c r="B831" s="60" t="s">
        <v>48</v>
      </c>
      <c r="C831" s="62" t="s">
        <v>1275</v>
      </c>
      <c r="D831" s="78" t="s">
        <v>3027</v>
      </c>
      <c r="E831" s="5" t="str">
        <f t="shared" si="12"/>
        <v>空間與形狀-8-s-05-5列舉出一直線截過兩條平行線時，其截過的角度特性為：同位角相等、內錯角相等、同側內角互補。</v>
      </c>
    </row>
    <row r="832" spans="1:5" ht="17.25" customHeight="1">
      <c r="A832" s="8">
        <v>2</v>
      </c>
      <c r="B832" s="60" t="s">
        <v>48</v>
      </c>
      <c r="C832" s="62" t="s">
        <v>1276</v>
      </c>
      <c r="D832" s="78" t="s">
        <v>3028</v>
      </c>
      <c r="E832" s="5" t="str">
        <f t="shared" si="12"/>
        <v>空間與形狀-8-s-05-6列舉出判斷兩條直線關係為平行的方法。</v>
      </c>
    </row>
    <row r="833" spans="1:5" ht="17.25" customHeight="1">
      <c r="A833" s="8">
        <v>2</v>
      </c>
      <c r="B833" s="60" t="s">
        <v>48</v>
      </c>
      <c r="C833" s="62" t="s">
        <v>1277</v>
      </c>
      <c r="D833" s="78" t="s">
        <v>3029</v>
      </c>
      <c r="E833" s="5" t="str">
        <f t="shared" si="12"/>
        <v>空間與形狀-8-s-06-1辨識對稱圖形以對稱軸為中心對摺，其兩側直線的部份可完全重疊。</v>
      </c>
    </row>
    <row r="834" spans="1:5" ht="17.25" customHeight="1">
      <c r="A834" s="8">
        <v>2</v>
      </c>
      <c r="B834" s="60" t="s">
        <v>48</v>
      </c>
      <c r="C834" s="62" t="s">
        <v>1278</v>
      </c>
      <c r="D834" s="78" t="s">
        <v>3030</v>
      </c>
      <c r="E834" s="5" t="str">
        <f t="shared" ref="E834:E897" si="13">B834&amp;"-"&amp;C834&amp;D834</f>
        <v>空間與形狀-8-s-06-2區辨出線對稱圖形。</v>
      </c>
    </row>
    <row r="835" spans="1:5" ht="17.25" customHeight="1">
      <c r="A835" s="8">
        <v>2</v>
      </c>
      <c r="B835" s="60" t="s">
        <v>48</v>
      </c>
      <c r="C835" s="62" t="s">
        <v>1279</v>
      </c>
      <c r="D835" s="78" t="s">
        <v>3031</v>
      </c>
      <c r="E835" s="5" t="str">
        <f t="shared" si="13"/>
        <v>空間與形狀-8-s-06-3區辨對稱圖形中的對稱點、對稱邊與對稱角。</v>
      </c>
    </row>
    <row r="836" spans="1:5" ht="17.25" customHeight="1">
      <c r="A836" s="8">
        <v>2</v>
      </c>
      <c r="B836" s="60" t="s">
        <v>48</v>
      </c>
      <c r="C836" s="62" t="s">
        <v>1280</v>
      </c>
      <c r="D836" s="78" t="s">
        <v>3032</v>
      </c>
      <c r="E836" s="5" t="str">
        <f t="shared" si="13"/>
        <v>空間與形狀-8-s-06-4依線對稱的特性，描繪出相對應對稱軸線的對稱圖形。</v>
      </c>
    </row>
    <row r="837" spans="1:5" ht="17.25" customHeight="1">
      <c r="A837" s="8">
        <v>2</v>
      </c>
      <c r="B837" s="60" t="s">
        <v>48</v>
      </c>
      <c r="C837" s="62" t="s">
        <v>1281</v>
      </c>
      <c r="D837" s="78" t="s">
        <v>3033</v>
      </c>
      <c r="E837" s="5" t="str">
        <f t="shared" si="13"/>
        <v>空間與形狀-8-s-06-5依線對稱的特性，列舉出全等三角形與等腰三角形的性質。</v>
      </c>
    </row>
    <row r="838" spans="1:5" ht="17.25" customHeight="1">
      <c r="A838" s="8">
        <v>2</v>
      </c>
      <c r="B838" s="60" t="s">
        <v>48</v>
      </c>
      <c r="C838" s="62" t="s">
        <v>1282</v>
      </c>
      <c r="D838" s="78" t="s">
        <v>3034</v>
      </c>
      <c r="E838" s="5" t="str">
        <f t="shared" si="13"/>
        <v>空間與形狀-8-s-06-6依線對稱的特性，列舉出正方形、菱形與鳶形的性質。</v>
      </c>
    </row>
    <row r="839" spans="1:5" ht="17.25" customHeight="1">
      <c r="A839" s="8">
        <v>2</v>
      </c>
      <c r="B839" s="60" t="s">
        <v>48</v>
      </c>
      <c r="C839" s="62" t="s">
        <v>1283</v>
      </c>
      <c r="D839" s="78" t="s">
        <v>3035</v>
      </c>
      <c r="E839" s="5" t="str">
        <f t="shared" si="13"/>
        <v>空間與形狀-8-s-07-1解釋出兩三角形全等時，其三角形的角度與三邊長可完全重疊在一起。</v>
      </c>
    </row>
    <row r="840" spans="1:5" ht="17.25" customHeight="1">
      <c r="A840" s="8">
        <v>2</v>
      </c>
      <c r="B840" s="60" t="s">
        <v>48</v>
      </c>
      <c r="C840" s="62" t="s">
        <v>1284</v>
      </c>
      <c r="D840" s="78" t="s">
        <v>3036</v>
      </c>
      <c r="E840" s="5" t="str">
        <f t="shared" si="13"/>
        <v>空間與形狀-8-s-07-2列舉出兩全等三角形的對應頂點、對應邊與對應角。</v>
      </c>
    </row>
    <row r="841" spans="1:5" ht="17.25" customHeight="1">
      <c r="A841" s="8">
        <v>2</v>
      </c>
      <c r="B841" s="60" t="s">
        <v>48</v>
      </c>
      <c r="C841" s="62" t="s">
        <v>1285</v>
      </c>
      <c r="D841" s="78" t="s">
        <v>3037</v>
      </c>
      <c r="E841" s="5" t="str">
        <f t="shared" si="13"/>
        <v>空間與形狀-8-s-07-3辨識三角形全等性質中常見的符號。</v>
      </c>
    </row>
    <row r="842" spans="1:5" ht="17.25" customHeight="1">
      <c r="A842" s="8">
        <v>2</v>
      </c>
      <c r="B842" s="60" t="s">
        <v>48</v>
      </c>
      <c r="C842" s="62" t="s">
        <v>1285</v>
      </c>
      <c r="D842" s="78" t="s">
        <v>3038</v>
      </c>
      <c r="E842" s="5" t="str">
        <f t="shared" si="13"/>
        <v>空間與形狀-8-s-07-3列舉出五項三角形的全等性質：SAS、SSS、ASA、AAS、RHS。</v>
      </c>
    </row>
    <row r="843" spans="1:5" ht="17.25" customHeight="1">
      <c r="A843" s="8">
        <v>2</v>
      </c>
      <c r="B843" s="60" t="s">
        <v>48</v>
      </c>
      <c r="C843" s="62" t="s">
        <v>1286</v>
      </c>
      <c r="D843" s="78" t="s">
        <v>3039</v>
      </c>
      <c r="E843" s="5" t="str">
        <f t="shared" si="13"/>
        <v>空間與形狀-8-s-07-4列舉出三角形全等性質中，AAA與SSA沒有形成三角形全等的例子。</v>
      </c>
    </row>
    <row r="844" spans="1:5" ht="17.25" customHeight="1">
      <c r="A844" s="8">
        <v>2</v>
      </c>
      <c r="B844" s="60" t="s">
        <v>48</v>
      </c>
      <c r="C844" s="62" t="s">
        <v>1287</v>
      </c>
      <c r="D844" s="78" t="s">
        <v>3040</v>
      </c>
      <c r="E844" s="5" t="str">
        <f t="shared" si="13"/>
        <v>空間與形狀-8-s-07-5熟練利用三角形全等，驗證角平分線性質。</v>
      </c>
    </row>
    <row r="845" spans="1:5" ht="17.25" customHeight="1">
      <c r="A845" s="8">
        <v>2</v>
      </c>
      <c r="B845" s="60" t="s">
        <v>48</v>
      </c>
      <c r="C845" s="62" t="s">
        <v>1288</v>
      </c>
      <c r="D845" s="78" t="s">
        <v>3041</v>
      </c>
      <c r="E845" s="5" t="str">
        <f t="shared" si="13"/>
        <v>空間與形狀-8-s-07-6熟練利用三角形全等，驗證垂直平分線性質。</v>
      </c>
    </row>
    <row r="846" spans="1:5" ht="17.25" customHeight="1">
      <c r="A846" s="8">
        <v>2</v>
      </c>
      <c r="B846" s="60" t="s">
        <v>48</v>
      </c>
      <c r="C846" s="62" t="s">
        <v>1289</v>
      </c>
      <c r="D846" s="78" t="s">
        <v>3042</v>
      </c>
      <c r="E846" s="5" t="str">
        <f t="shared" si="13"/>
        <v>空間與形狀-8-s-07-7熟練利用三角形全等，驗證等腰三角形性質。</v>
      </c>
    </row>
    <row r="847" spans="1:5" ht="17.25" customHeight="1">
      <c r="A847" s="8">
        <v>2</v>
      </c>
      <c r="B847" s="60" t="s">
        <v>48</v>
      </c>
      <c r="C847" s="62" t="s">
        <v>1290</v>
      </c>
      <c r="D847" s="78" t="s">
        <v>3043</v>
      </c>
      <c r="E847" s="5" t="str">
        <f t="shared" si="13"/>
        <v>空間與形狀-8-s-08-1辨識畢氏定理為直角三角形的特殊邊長性質。</v>
      </c>
    </row>
    <row r="848" spans="1:5" ht="17.25" customHeight="1">
      <c r="A848" s="8">
        <v>2</v>
      </c>
      <c r="B848" s="60" t="s">
        <v>48</v>
      </c>
      <c r="C848" s="62" t="s">
        <v>1291</v>
      </c>
      <c r="D848" s="78" t="s">
        <v>3044</v>
      </c>
      <c r="E848" s="5" t="str">
        <f t="shared" si="13"/>
        <v>空間與形狀-8-s-08-2辨識出需要使用畢氏定理的數學問題。</v>
      </c>
    </row>
    <row r="849" spans="1:5" ht="17.25" customHeight="1">
      <c r="A849" s="8">
        <v>2</v>
      </c>
      <c r="B849" s="60" t="s">
        <v>48</v>
      </c>
      <c r="C849" s="62" t="s">
        <v>1292</v>
      </c>
      <c r="D849" s="78" t="s">
        <v>3045</v>
      </c>
      <c r="E849" s="5" t="str">
        <f t="shared" si="13"/>
        <v>空間與形狀-8-s-08-3辨識出畢氏定理的公式。</v>
      </c>
    </row>
    <row r="850" spans="1:5" ht="17.25" customHeight="1">
      <c r="A850" s="8">
        <v>2</v>
      </c>
      <c r="B850" s="60" t="s">
        <v>48</v>
      </c>
      <c r="C850" s="62" t="s">
        <v>1293</v>
      </c>
      <c r="D850" s="78" t="s">
        <v>3046</v>
      </c>
      <c r="E850" s="5" t="str">
        <f t="shared" si="13"/>
        <v>空間與形狀-8-s-08-4熟練畢氏定理的公式運算。</v>
      </c>
    </row>
    <row r="851" spans="1:5" ht="17.25" customHeight="1">
      <c r="A851" s="8">
        <v>2</v>
      </c>
      <c r="B851" s="60" t="s">
        <v>48</v>
      </c>
      <c r="C851" s="62" t="s">
        <v>1294</v>
      </c>
      <c r="D851" s="78" t="s">
        <v>3047</v>
      </c>
      <c r="E851" s="5" t="str">
        <f t="shared" si="13"/>
        <v>空間與形狀-8-s-08-5熟練使用畢氏定理公式，計算直角三角形的邊長。</v>
      </c>
    </row>
    <row r="852" spans="1:5" ht="17.25" customHeight="1">
      <c r="A852" s="8">
        <v>2</v>
      </c>
      <c r="B852" s="60" t="s">
        <v>48</v>
      </c>
      <c r="C852" s="62" t="s">
        <v>1295</v>
      </c>
      <c r="D852" s="78" t="s">
        <v>3048</v>
      </c>
      <c r="E852" s="5" t="str">
        <f t="shared" si="13"/>
        <v>空間與形狀-8-s-08-6熟練區辨出特殊直角三角形（30°-60°-90°、45°-45°-90°）的邊長比。</v>
      </c>
    </row>
    <row r="853" spans="1:5" ht="17.25" customHeight="1">
      <c r="A853" s="8">
        <v>2</v>
      </c>
      <c r="B853" s="60" t="s">
        <v>48</v>
      </c>
      <c r="C853" s="62" t="s">
        <v>1296</v>
      </c>
      <c r="D853" s="78" t="s">
        <v>3049</v>
      </c>
      <c r="E853" s="5" t="str">
        <f t="shared" si="13"/>
        <v>空間與形狀-8-s-09-1在座標平面上，描繪出兩點之間的直線距離，以及其與縱座標、橫座標形成的直角三角形。</v>
      </c>
    </row>
    <row r="854" spans="1:5" ht="17.25" customHeight="1">
      <c r="A854" s="8">
        <v>2</v>
      </c>
      <c r="B854" s="60" t="s">
        <v>48</v>
      </c>
      <c r="C854" s="62" t="s">
        <v>1297</v>
      </c>
      <c r="D854" s="78" t="s">
        <v>3050</v>
      </c>
      <c r="E854" s="5" t="str">
        <f t="shared" si="13"/>
        <v>空間與形狀-8-s-09-2依座標平面上兩點所形成的直角三角形，解釋其兩點之間的距離為直角三角形的斜邊長。</v>
      </c>
    </row>
    <row r="855" spans="1:5" ht="17.25" customHeight="1">
      <c r="A855" s="8">
        <v>2</v>
      </c>
      <c r="B855" s="60" t="s">
        <v>48</v>
      </c>
      <c r="C855" s="62" t="s">
        <v>1298</v>
      </c>
      <c r="D855" s="78" t="s">
        <v>3051</v>
      </c>
      <c r="E855" s="5" t="str">
        <f t="shared" si="13"/>
        <v>空間與形狀-8-s-09-3熟練運用畢氏定理的公式，計算座標平面上二點的距離。</v>
      </c>
    </row>
    <row r="856" spans="1:5" ht="17.25" customHeight="1">
      <c r="A856" s="8">
        <v>2</v>
      </c>
      <c r="B856" s="60" t="s">
        <v>48</v>
      </c>
      <c r="C856" s="62" t="s">
        <v>1299</v>
      </c>
      <c r="D856" s="78" t="s">
        <v>3052</v>
      </c>
      <c r="E856" s="5" t="str">
        <f t="shared" si="13"/>
        <v>空間與形狀-8-s-10-1解釋出三角形的邊長，二邊和必大於第三邊長。</v>
      </c>
    </row>
    <row r="857" spans="1:5" ht="17.25" customHeight="1">
      <c r="A857" s="8">
        <v>2</v>
      </c>
      <c r="B857" s="60" t="s">
        <v>48</v>
      </c>
      <c r="C857" s="62" t="s">
        <v>1300</v>
      </c>
      <c r="D857" s="78" t="s">
        <v>3053</v>
      </c>
      <c r="E857" s="5" t="str">
        <f t="shared" si="13"/>
        <v>空間與形狀-8-s-10-2熟悉三角形一外角等於另外兩內角和。</v>
      </c>
    </row>
    <row r="858" spans="1:5" ht="16.5">
      <c r="A858" s="8">
        <v>2</v>
      </c>
      <c r="B858" s="60" t="s">
        <v>48</v>
      </c>
      <c r="C858" s="62" t="s">
        <v>1301</v>
      </c>
      <c r="D858" s="78" t="s">
        <v>3054</v>
      </c>
      <c r="E858" s="5" t="str">
        <f t="shared" si="13"/>
        <v>空間與形狀-8-s-10-3列舉出三角形其內角角度與邊長的關係。（大角對大邊、大邊對大角、等角對等邊…等等）。</v>
      </c>
    </row>
    <row r="859" spans="1:5" ht="16.5">
      <c r="A859" s="8">
        <v>2</v>
      </c>
      <c r="B859" s="60" t="s">
        <v>48</v>
      </c>
      <c r="C859" s="62" t="s">
        <v>1302</v>
      </c>
      <c r="D859" s="78" t="s">
        <v>3055</v>
      </c>
      <c r="E859" s="5" t="str">
        <f t="shared" si="13"/>
        <v>空間與形狀-8-s-11-1辨識出尺規作圖的工具：直尺、圓規。</v>
      </c>
    </row>
    <row r="860" spans="1:5" ht="16.5">
      <c r="A860" s="8">
        <v>2</v>
      </c>
      <c r="B860" s="60" t="s">
        <v>48</v>
      </c>
      <c r="C860" s="62" t="s">
        <v>1303</v>
      </c>
      <c r="D860" s="78" t="s">
        <v>3056</v>
      </c>
      <c r="E860" s="5" t="str">
        <f t="shared" si="13"/>
        <v>空間與形狀-8-s-11-2列舉出使用圓規作圖的特性。</v>
      </c>
    </row>
    <row r="861" spans="1:5" ht="16.5">
      <c r="A861" s="8">
        <v>2</v>
      </c>
      <c r="B861" s="60" t="s">
        <v>48</v>
      </c>
      <c r="C861" s="62" t="s">
        <v>1304</v>
      </c>
      <c r="D861" s="78" t="s">
        <v>3057</v>
      </c>
      <c r="E861" s="5" t="str">
        <f t="shared" si="13"/>
        <v>空間與形狀-8-s-11-3依教師的指示，按步驟使用尺規作幾何圖形。</v>
      </c>
    </row>
    <row r="862" spans="1:5" ht="16.5">
      <c r="A862" s="8">
        <v>2</v>
      </c>
      <c r="B862" s="60" t="s">
        <v>48</v>
      </c>
      <c r="C862" s="62" t="s">
        <v>1305</v>
      </c>
      <c r="D862" s="78" t="s">
        <v>3058</v>
      </c>
      <c r="E862" s="5" t="str">
        <f t="shared" si="13"/>
        <v>空間與形狀-8-s-11-4使用尺規作圖複製已知的線段、角、圓。</v>
      </c>
    </row>
    <row r="863" spans="1:5" ht="16.5">
      <c r="A863" s="8">
        <v>2</v>
      </c>
      <c r="B863" s="60" t="s">
        <v>48</v>
      </c>
      <c r="C863" s="62" t="s">
        <v>1306</v>
      </c>
      <c r="D863" s="78" t="s">
        <v>3059</v>
      </c>
      <c r="E863" s="5" t="str">
        <f t="shared" si="13"/>
        <v>空間與形狀-8-s-11-5使用尺規作圖角平分線、垂直線、垂直平分線。</v>
      </c>
    </row>
    <row r="864" spans="1:5" ht="16.5">
      <c r="A864" s="8">
        <v>2</v>
      </c>
      <c r="B864" s="60" t="s">
        <v>48</v>
      </c>
      <c r="C864" s="62" t="s">
        <v>1307</v>
      </c>
      <c r="D864" s="78" t="s">
        <v>3060</v>
      </c>
      <c r="E864" s="5" t="str">
        <f t="shared" si="13"/>
        <v>空間與形狀-8-s-12-1區辨出銳角三角形、直角三角形與鈍角三角形。</v>
      </c>
    </row>
    <row r="865" spans="1:5" ht="16.5">
      <c r="A865" s="8">
        <v>2</v>
      </c>
      <c r="B865" s="60" t="s">
        <v>48</v>
      </c>
      <c r="C865" s="62" t="s">
        <v>1308</v>
      </c>
      <c r="D865" s="78" t="s">
        <v>3061</v>
      </c>
      <c r="E865" s="5" t="str">
        <f t="shared" si="13"/>
        <v>空間與形狀-8-s-12-2依據三角形的角度與邊長，區辨出特殊三角形的圖形：正三角形、等腰三角形、直角三角形。</v>
      </c>
    </row>
    <row r="866" spans="1:5" ht="16.5">
      <c r="A866" s="8">
        <v>2</v>
      </c>
      <c r="B866" s="60" t="s">
        <v>48</v>
      </c>
      <c r="C866" s="62" t="s">
        <v>1309</v>
      </c>
      <c r="D866" s="78" t="s">
        <v>3062</v>
      </c>
      <c r="E866" s="5" t="str">
        <f t="shared" si="13"/>
        <v>空間與形狀-8-s-12-3列舉出等邊三角形與等腰三角形的性質。</v>
      </c>
    </row>
    <row r="867" spans="1:5" ht="16.5">
      <c r="A867" s="8">
        <v>2</v>
      </c>
      <c r="B867" s="60" t="s">
        <v>48</v>
      </c>
      <c r="C867" s="62" t="s">
        <v>1310</v>
      </c>
      <c r="D867" s="78" t="s">
        <v>3063</v>
      </c>
      <c r="E867" s="5" t="str">
        <f t="shared" si="13"/>
        <v>空間與形狀-8-s-12-4列舉出直角三角形的性質。</v>
      </c>
    </row>
    <row r="868" spans="1:5" ht="16.5">
      <c r="A868" s="8">
        <v>2</v>
      </c>
      <c r="B868" s="60" t="s">
        <v>48</v>
      </c>
      <c r="C868" s="62" t="s">
        <v>1311</v>
      </c>
      <c r="D868" s="78" t="s">
        <v>3064</v>
      </c>
      <c r="E868" s="5" t="str">
        <f t="shared" si="13"/>
        <v>空間與形狀-8-s-12-5區辨出特殊四邊形的圖形：矩形、菱形、箏形。</v>
      </c>
    </row>
    <row r="869" spans="1:5" ht="16.5">
      <c r="A869" s="8">
        <v>2</v>
      </c>
      <c r="B869" s="60" t="s">
        <v>48</v>
      </c>
      <c r="C869" s="62" t="s">
        <v>1312</v>
      </c>
      <c r="D869" s="78" t="s">
        <v>3065</v>
      </c>
      <c r="E869" s="5" t="str">
        <f t="shared" si="13"/>
        <v>空間與形狀-8-s-12-6列舉出矩形中，正方形與長方形的性質。</v>
      </c>
    </row>
    <row r="870" spans="1:5" ht="16.5">
      <c r="A870" s="8">
        <v>2</v>
      </c>
      <c r="B870" s="60" t="s">
        <v>48</v>
      </c>
      <c r="C870" s="62" t="s">
        <v>1313</v>
      </c>
      <c r="D870" s="78" t="s">
        <v>3066</v>
      </c>
      <c r="E870" s="5" t="str">
        <f t="shared" si="13"/>
        <v>空間與形狀-8-s-12-7列舉出菱形與箏形的性質。</v>
      </c>
    </row>
    <row r="871" spans="1:5" ht="16.5">
      <c r="A871" s="8">
        <v>2</v>
      </c>
      <c r="B871" s="60" t="s">
        <v>48</v>
      </c>
      <c r="C871" s="62" t="s">
        <v>1314</v>
      </c>
      <c r="D871" s="78" t="s">
        <v>3067</v>
      </c>
      <c r="E871" s="5" t="str">
        <f t="shared" si="13"/>
        <v>空間與形狀-8-s-13-1解釋出平行四邊形的定義為，兩組對邊分別平行的四邊形。</v>
      </c>
    </row>
    <row r="872" spans="1:5" ht="16.5">
      <c r="A872" s="8">
        <v>2</v>
      </c>
      <c r="B872" s="60" t="s">
        <v>48</v>
      </c>
      <c r="C872" s="62" t="s">
        <v>1315</v>
      </c>
      <c r="D872" s="78" t="s">
        <v>3068</v>
      </c>
      <c r="E872" s="5" t="str">
        <f t="shared" si="13"/>
        <v>空間與形狀-8-s-13-2列舉出平行四邊形的角度性質。</v>
      </c>
    </row>
    <row r="873" spans="1:5" ht="16.5">
      <c r="A873" s="8">
        <v>2</v>
      </c>
      <c r="B873" s="60" t="s">
        <v>48</v>
      </c>
      <c r="C873" s="62" t="s">
        <v>1316</v>
      </c>
      <c r="D873" s="78" t="s">
        <v>3069</v>
      </c>
      <c r="E873" s="5" t="str">
        <f t="shared" si="13"/>
        <v>空間與形狀-8-s-13-3列舉出平行四邊形的邊長性質。</v>
      </c>
    </row>
    <row r="874" spans="1:5" ht="16.5">
      <c r="A874" s="8">
        <v>2</v>
      </c>
      <c r="B874" s="60" t="s">
        <v>48</v>
      </c>
      <c r="C874" s="62" t="s">
        <v>1317</v>
      </c>
      <c r="D874" s="78" t="s">
        <v>3070</v>
      </c>
      <c r="E874" s="5" t="str">
        <f t="shared" si="13"/>
        <v>空間與形狀-8-s-13-4列舉出平行四邊形的對角線性質。</v>
      </c>
    </row>
    <row r="875" spans="1:5" ht="16.5">
      <c r="A875" s="8">
        <v>2</v>
      </c>
      <c r="B875" s="60" t="s">
        <v>48</v>
      </c>
      <c r="C875" s="62" t="s">
        <v>1318</v>
      </c>
      <c r="D875" s="78" t="s">
        <v>3071</v>
      </c>
      <c r="E875" s="5" t="str">
        <f t="shared" si="13"/>
        <v>空間與形狀-8-s-13-5依邊長、角度或對角線的特性，區辨出平行四邊形的圖形。</v>
      </c>
    </row>
    <row r="876" spans="1:5" ht="16.5">
      <c r="A876" s="8">
        <v>2</v>
      </c>
      <c r="B876" s="60" t="s">
        <v>48</v>
      </c>
      <c r="C876" s="62" t="s">
        <v>1319</v>
      </c>
      <c r="D876" s="78" t="s">
        <v>3072</v>
      </c>
      <c r="E876" s="5" t="str">
        <f t="shared" si="13"/>
        <v>空間與形狀-8-s-14-1描繪出等腰三角形、正方形、菱形、箏形的對稱軸。</v>
      </c>
    </row>
    <row r="877" spans="1:5" ht="16.5">
      <c r="A877" s="8">
        <v>2</v>
      </c>
      <c r="B877" s="60" t="s">
        <v>48</v>
      </c>
      <c r="C877" s="62" t="s">
        <v>1320</v>
      </c>
      <c r="D877" s="78" t="s">
        <v>3073</v>
      </c>
      <c r="E877" s="5" t="str">
        <f t="shared" si="13"/>
        <v>空間與形狀-8-s-14-2依線對稱的概念，辨識出線對稱圖形的相等角度與邊長。</v>
      </c>
    </row>
    <row r="878" spans="1:5" ht="16.5">
      <c r="A878" s="8">
        <v>2</v>
      </c>
      <c r="B878" s="60" t="s">
        <v>48</v>
      </c>
      <c r="C878" s="62" t="s">
        <v>1321</v>
      </c>
      <c r="D878" s="78" t="s">
        <v>3074</v>
      </c>
      <c r="E878" s="5" t="str">
        <f t="shared" si="13"/>
        <v>空間與形狀-8-s-14-3依線對稱的概念，解釋等腰三角形的對稱軸會垂直平分底邊。</v>
      </c>
    </row>
    <row r="879" spans="1:5" ht="16.5">
      <c r="A879" s="8">
        <v>2</v>
      </c>
      <c r="B879" s="60" t="s">
        <v>48</v>
      </c>
      <c r="C879" s="62" t="s">
        <v>1322</v>
      </c>
      <c r="D879" s="78" t="s">
        <v>3075</v>
      </c>
      <c r="E879" s="5" t="str">
        <f t="shared" si="13"/>
        <v>空間與形狀-8-s-14-4依線對稱的概念，解釋菱形、箏形的對稱軸會垂直平分另一對角線。</v>
      </c>
    </row>
    <row r="880" spans="1:5" ht="17.25" customHeight="1">
      <c r="A880" s="8">
        <v>2</v>
      </c>
      <c r="B880" s="60" t="s">
        <v>48</v>
      </c>
      <c r="C880" s="62" t="s">
        <v>1323</v>
      </c>
      <c r="D880" s="78" t="s">
        <v>3076</v>
      </c>
      <c r="E880" s="5" t="str">
        <f t="shared" si="13"/>
        <v>空間與形狀-8-s-15-1解釋出梯形的定義為，兩只有一組對邊平行的四邊形。</v>
      </c>
    </row>
    <row r="881" spans="1:5" ht="17.25" customHeight="1">
      <c r="A881" s="8">
        <v>2</v>
      </c>
      <c r="B881" s="60" t="s">
        <v>48</v>
      </c>
      <c r="C881" s="62" t="s">
        <v>1324</v>
      </c>
      <c r="D881" s="78" t="s">
        <v>3077</v>
      </c>
      <c r="E881" s="5" t="str">
        <f t="shared" si="13"/>
        <v>空間與形狀-8-s-15-2區辨等腰梯形為線對稱圖形，並描繪出等腰梯形的對稱軸。</v>
      </c>
    </row>
    <row r="882" spans="1:5" ht="17.25" customHeight="1">
      <c r="A882" s="8">
        <v>2</v>
      </c>
      <c r="B882" s="60" t="s">
        <v>48</v>
      </c>
      <c r="C882" s="62" t="s">
        <v>1325</v>
      </c>
      <c r="D882" s="78" t="s">
        <v>3078</v>
      </c>
      <c r="E882" s="5" t="str">
        <f t="shared" si="13"/>
        <v>空間與形狀-8-s-15-3列舉出等腰梯形的角度與邊長性質。</v>
      </c>
    </row>
    <row r="883" spans="1:5" ht="17.25" customHeight="1">
      <c r="A883" s="8">
        <v>2</v>
      </c>
      <c r="B883" s="60" t="s">
        <v>48</v>
      </c>
      <c r="C883" s="62" t="s">
        <v>1326</v>
      </c>
      <c r="D883" s="78" t="s">
        <v>3079</v>
      </c>
      <c r="E883" s="5" t="str">
        <f t="shared" si="13"/>
        <v>空間與形狀-8-s-16-1區辨敘述推理時，其敘述成立的因果關係。</v>
      </c>
    </row>
    <row r="884" spans="1:5" ht="17.25" customHeight="1">
      <c r="A884" s="8">
        <v>2</v>
      </c>
      <c r="B884" s="60" t="s">
        <v>48</v>
      </c>
      <c r="C884" s="62" t="s">
        <v>1327</v>
      </c>
      <c r="D884" s="78" t="s">
        <v>3080</v>
      </c>
      <c r="E884" s="5" t="str">
        <f t="shared" si="13"/>
        <v>空間與形狀-8-s-16-2辨識出對角線互相平分的幾何圖形為平行四邊形，且平行四邊形的對角線必互相平分。</v>
      </c>
    </row>
    <row r="885" spans="1:5" ht="17.25" customHeight="1">
      <c r="A885" s="8">
        <v>2</v>
      </c>
      <c r="B885" s="60" t="s">
        <v>48</v>
      </c>
      <c r="C885" s="62" t="s">
        <v>1328</v>
      </c>
      <c r="D885" s="78" t="s">
        <v>3081</v>
      </c>
      <c r="E885" s="5" t="str">
        <f t="shared" si="13"/>
        <v>空間與形狀-8-s-16-3辨識出箏形的對角線會互相垂直，而對角線互相垂直的幾何圖形不一定為箏形。</v>
      </c>
    </row>
    <row r="886" spans="1:5" ht="17.25" customHeight="1">
      <c r="A886" s="8">
        <v>2</v>
      </c>
      <c r="B886" s="60" t="s">
        <v>48</v>
      </c>
      <c r="C886" s="62" t="s">
        <v>1329</v>
      </c>
      <c r="D886" s="78" t="s">
        <v>3082</v>
      </c>
      <c r="E886" s="5" t="str">
        <f t="shared" si="13"/>
        <v>空間與形狀-8-s-16-4解釋敘述推理成立時，不代表推理的逆敘述也成立。</v>
      </c>
    </row>
    <row r="887" spans="1:5" ht="17.25" customHeight="1">
      <c r="A887" s="8">
        <v>2</v>
      </c>
      <c r="B887" s="60" t="s">
        <v>48</v>
      </c>
      <c r="C887" s="62" t="s">
        <v>1330</v>
      </c>
      <c r="D887" s="78" t="s">
        <v>3083</v>
      </c>
      <c r="E887" s="5" t="str">
        <f t="shared" si="13"/>
        <v>空間與形狀-8-s-17-1依據觀察的幾何圖形，列舉出已知的幾何性質。</v>
      </c>
    </row>
    <row r="888" spans="1:5" ht="17.25" customHeight="1">
      <c r="A888" s="8">
        <v>2</v>
      </c>
      <c r="B888" s="60" t="s">
        <v>48</v>
      </c>
      <c r="C888" s="62" t="s">
        <v>1331</v>
      </c>
      <c r="D888" s="78" t="s">
        <v>3084</v>
      </c>
      <c r="E888" s="5" t="str">
        <f t="shared" si="13"/>
        <v>空間與形狀-8-s-17-2將已知的幾何性質，以數學證明常用的符號形式列舉出來。</v>
      </c>
    </row>
    <row r="889" spans="1:5" ht="17.25" customHeight="1">
      <c r="A889" s="8">
        <v>2</v>
      </c>
      <c r="B889" s="60" t="s">
        <v>48</v>
      </c>
      <c r="C889" s="62" t="s">
        <v>1332</v>
      </c>
      <c r="D889" s="78" t="s">
        <v>3085</v>
      </c>
      <c r="E889" s="5" t="str">
        <f t="shared" si="13"/>
        <v>空間與形狀-8-s-17-3將已知的幾何性質，推理證明出結論。</v>
      </c>
    </row>
    <row r="890" spans="1:5" ht="17.25" customHeight="1">
      <c r="A890" s="8">
        <v>2</v>
      </c>
      <c r="B890" s="60" t="s">
        <v>48</v>
      </c>
      <c r="C890" s="62" t="s">
        <v>1333</v>
      </c>
      <c r="D890" s="78" t="s">
        <v>3086</v>
      </c>
      <c r="E890" s="5" t="str">
        <f t="shared" si="13"/>
        <v>空間與形狀-8-s-18-1列舉出矩形的幾何性質。</v>
      </c>
    </row>
    <row r="891" spans="1:5" ht="17.25" customHeight="1">
      <c r="A891" s="8">
        <v>2</v>
      </c>
      <c r="B891" s="60" t="s">
        <v>48</v>
      </c>
      <c r="C891" s="62" t="s">
        <v>1334</v>
      </c>
      <c r="D891" s="78" t="s">
        <v>3087</v>
      </c>
      <c r="E891" s="5" t="str">
        <f t="shared" si="13"/>
        <v>空間與形狀-8-s-18-2列舉出屬於矩形的幾何圖形：正方形、長方形。</v>
      </c>
    </row>
    <row r="892" spans="1:5" ht="17.25" customHeight="1">
      <c r="A892" s="8">
        <v>2</v>
      </c>
      <c r="B892" s="60" t="s">
        <v>48</v>
      </c>
      <c r="C892" s="62" t="s">
        <v>1335</v>
      </c>
      <c r="D892" s="78" t="s">
        <v>3088</v>
      </c>
      <c r="E892" s="5" t="str">
        <f t="shared" si="13"/>
        <v>空間與形狀-8-s-18-3列舉出屬於平行四邊形的幾何圖形：正方形、長方形、菱形。</v>
      </c>
    </row>
    <row r="893" spans="1:5" ht="17.25" customHeight="1">
      <c r="A893" s="8">
        <v>2</v>
      </c>
      <c r="B893" s="60" t="s">
        <v>48</v>
      </c>
      <c r="C893" s="62" t="s">
        <v>1336</v>
      </c>
      <c r="D893" s="78" t="s">
        <v>3089</v>
      </c>
      <c r="E893" s="5" t="str">
        <f t="shared" si="13"/>
        <v>空間與形狀-8-s-18-4解釋菱形是箏形的一種，也是平行四邊形的一種。</v>
      </c>
    </row>
    <row r="894" spans="1:5" ht="17.25" customHeight="1">
      <c r="A894" s="8">
        <v>2</v>
      </c>
      <c r="B894" s="60" t="s">
        <v>48</v>
      </c>
      <c r="C894" s="62" t="s">
        <v>1337</v>
      </c>
      <c r="D894" s="78" t="s">
        <v>3090</v>
      </c>
      <c r="E894" s="5" t="str">
        <f t="shared" si="13"/>
        <v>空間與形狀-8-s-19-1熟練使用簡單幾何圖形的面績公式：三角形、矩形、梯形、平行四邊形、箏形。</v>
      </c>
    </row>
    <row r="895" spans="1:5" ht="17.25" customHeight="1">
      <c r="A895" s="8">
        <v>2</v>
      </c>
      <c r="B895" s="60" t="s">
        <v>48</v>
      </c>
      <c r="C895" s="62" t="s">
        <v>1338</v>
      </c>
      <c r="D895" s="78" t="s">
        <v>3091</v>
      </c>
      <c r="E895" s="5" t="str">
        <f t="shared" si="13"/>
        <v>空間與形狀-8-s-19-2辨識出複合圖形為數個簡單幾何圖形的組合。</v>
      </c>
    </row>
    <row r="896" spans="1:5" ht="17.25" customHeight="1">
      <c r="A896" s="8">
        <v>2</v>
      </c>
      <c r="B896" s="60" t="s">
        <v>48</v>
      </c>
      <c r="C896" s="62" t="s">
        <v>1339</v>
      </c>
      <c r="D896" s="78" t="s">
        <v>3092</v>
      </c>
      <c r="E896" s="5" t="str">
        <f t="shared" si="13"/>
        <v>空間與形狀-8-s-19-3在複合圖形上描繪出適當的輔助線，將圖形劃分為數個簡單幾何圖形。</v>
      </c>
    </row>
    <row r="897" spans="1:5" ht="17.25" customHeight="1">
      <c r="A897" s="8">
        <v>2</v>
      </c>
      <c r="B897" s="60" t="s">
        <v>48</v>
      </c>
      <c r="C897" s="62" t="s">
        <v>1340</v>
      </c>
      <c r="D897" s="78" t="s">
        <v>3093</v>
      </c>
      <c r="E897" s="5" t="str">
        <f t="shared" si="13"/>
        <v>空間與形狀-8-s-20-1列舉出圓形與凸多邊形的差別。</v>
      </c>
    </row>
    <row r="898" spans="1:5" ht="17.25" customHeight="1">
      <c r="A898" s="8">
        <v>2</v>
      </c>
      <c r="B898" s="60" t="s">
        <v>48</v>
      </c>
      <c r="C898" s="62" t="s">
        <v>1341</v>
      </c>
      <c r="D898" s="78" t="s">
        <v>3094</v>
      </c>
      <c r="E898" s="5" t="str">
        <f t="shared" ref="E898:E961" si="14">B898&amp;"-"&amp;C898&amp;D898</f>
        <v>空間與形狀-8-s-20-2解釋出圓形的圓心到圓周距離均相等。</v>
      </c>
    </row>
    <row r="899" spans="1:5" ht="17.25" customHeight="1">
      <c r="A899" s="8">
        <v>2</v>
      </c>
      <c r="B899" s="60" t="s">
        <v>48</v>
      </c>
      <c r="C899" s="62" t="s">
        <v>1342</v>
      </c>
      <c r="D899" s="78" t="s">
        <v>3095</v>
      </c>
      <c r="E899" s="5" t="str">
        <f t="shared" si="14"/>
        <v>空間與形狀-8-s-20-3列舉出圓形的幾何性質：圓心、半徑、直徑、圓周、弦、圓心角、圓弧、弓形、扇形。</v>
      </c>
    </row>
    <row r="900" spans="1:5" ht="17.25" customHeight="1">
      <c r="A900" s="8">
        <v>2</v>
      </c>
      <c r="B900" s="60" t="s">
        <v>48</v>
      </c>
      <c r="C900" s="62" t="s">
        <v>1343</v>
      </c>
      <c r="D900" s="78" t="s">
        <v>3096</v>
      </c>
      <c r="E900" s="5" t="str">
        <f t="shared" si="14"/>
        <v>空間與形狀-8-s-20-4辨識圓心角、圓周角與圓弧的角度關係。</v>
      </c>
    </row>
    <row r="901" spans="1:5" ht="17.25" customHeight="1">
      <c r="A901" s="8">
        <v>2</v>
      </c>
      <c r="B901" s="60" t="s">
        <v>48</v>
      </c>
      <c r="C901" s="62" t="s">
        <v>1344</v>
      </c>
      <c r="D901" s="78" t="s">
        <v>3097</v>
      </c>
      <c r="E901" s="5" t="str">
        <f t="shared" si="14"/>
        <v>空間與形狀-8-s-21-1解釋出弧長為圓周的一部份。</v>
      </c>
    </row>
    <row r="902" spans="1:5" ht="17.25" customHeight="1">
      <c r="A902" s="8">
        <v>2</v>
      </c>
      <c r="B902" s="60" t="s">
        <v>48</v>
      </c>
      <c r="C902" s="62" t="s">
        <v>1345</v>
      </c>
      <c r="D902" s="78" t="s">
        <v>3098</v>
      </c>
      <c r="E902" s="5" t="str">
        <f t="shared" si="14"/>
        <v>空間與形狀-8-s-21-2辨識出弧長所對應的圓心角度。</v>
      </c>
    </row>
    <row r="903" spans="1:5" ht="17.25" customHeight="1">
      <c r="A903" s="8">
        <v>2</v>
      </c>
      <c r="B903" s="60" t="s">
        <v>48</v>
      </c>
      <c r="C903" s="62" t="s">
        <v>1346</v>
      </c>
      <c r="D903" s="78" t="s">
        <v>3099</v>
      </c>
      <c r="E903" s="5" t="str">
        <f t="shared" si="14"/>
        <v>空間與形狀-8-s-21-3熟練使用弧長公式計算出圓形的弧長。</v>
      </c>
    </row>
    <row r="904" spans="1:5" ht="17.25" customHeight="1">
      <c r="A904" s="8">
        <v>2</v>
      </c>
      <c r="B904" s="60" t="s">
        <v>48</v>
      </c>
      <c r="C904" s="62" t="s">
        <v>1347</v>
      </c>
      <c r="D904" s="78" t="s">
        <v>3100</v>
      </c>
      <c r="E904" s="5" t="str">
        <f t="shared" si="14"/>
        <v>空間與形狀-8-s-21-4解釋出扇形為圓面積的一部份。</v>
      </c>
    </row>
    <row r="905" spans="1:5" ht="17.25" customHeight="1">
      <c r="A905" s="8">
        <v>2</v>
      </c>
      <c r="B905" s="60" t="s">
        <v>48</v>
      </c>
      <c r="C905" s="62" t="s">
        <v>1348</v>
      </c>
      <c r="D905" s="78" t="s">
        <v>3101</v>
      </c>
      <c r="E905" s="5" t="str">
        <f t="shared" si="14"/>
        <v>空間與形狀-8-s-21-5辨識出扇形所對應的圓心角度。</v>
      </c>
    </row>
    <row r="906" spans="1:5" ht="17.25" customHeight="1">
      <c r="A906" s="8">
        <v>2</v>
      </c>
      <c r="B906" s="60" t="s">
        <v>48</v>
      </c>
      <c r="C906" s="62" t="s">
        <v>1349</v>
      </c>
      <c r="D906" s="78" t="s">
        <v>3102</v>
      </c>
      <c r="E906" s="5" t="str">
        <f t="shared" si="14"/>
        <v>空間與形狀-8-s-21-6熟練使用扇形面積公式計算出扇形的面積。</v>
      </c>
    </row>
    <row r="907" spans="1:5" ht="17.25" customHeight="1">
      <c r="A907" s="8">
        <v>5</v>
      </c>
      <c r="B907" s="60" t="s">
        <v>89</v>
      </c>
      <c r="C907" s="62" t="s">
        <v>411</v>
      </c>
      <c r="D907" s="78" t="s">
        <v>1350</v>
      </c>
      <c r="E907" s="5" t="str">
        <f t="shared" si="14"/>
        <v>代數-8-a-01熟練常用的二次式乘法公式。</v>
      </c>
    </row>
    <row r="908" spans="1:5" ht="17.25" customHeight="1">
      <c r="A908" s="8">
        <v>5</v>
      </c>
      <c r="B908" s="60" t="s">
        <v>89</v>
      </c>
      <c r="C908" s="62" t="s">
        <v>1351</v>
      </c>
      <c r="D908" s="78" t="s">
        <v>3103</v>
      </c>
      <c r="E908" s="5" t="str">
        <f t="shared" si="14"/>
        <v>代數-8-a-02-1辨識出根號中相同數字項可相加減計算。</v>
      </c>
    </row>
    <row r="909" spans="1:5" ht="17.25" customHeight="1">
      <c r="A909" s="8">
        <v>5</v>
      </c>
      <c r="B909" s="60" t="s">
        <v>89</v>
      </c>
      <c r="C909" s="62" t="s">
        <v>1352</v>
      </c>
      <c r="D909" s="78" t="s">
        <v>3104</v>
      </c>
      <c r="E909" s="5" t="str">
        <f t="shared" si="14"/>
        <v>代數-8-a-02-2解釋出分數的分母不有根號，需將分母有理化。</v>
      </c>
    </row>
    <row r="910" spans="1:5" ht="17.25" customHeight="1">
      <c r="A910" s="8">
        <v>5</v>
      </c>
      <c r="B910" s="60" t="s">
        <v>89</v>
      </c>
      <c r="C910" s="62" t="s">
        <v>1353</v>
      </c>
      <c r="D910" s="78" t="s">
        <v>3105</v>
      </c>
      <c r="E910" s="5" t="str">
        <f t="shared" si="14"/>
        <v>代數-8-a-02-3熟練將簡單根式有理化。</v>
      </c>
    </row>
    <row r="911" spans="1:5" ht="17.25" customHeight="1">
      <c r="A911" s="8">
        <v>5</v>
      </c>
      <c r="B911" s="60" t="s">
        <v>89</v>
      </c>
      <c r="C911" s="62" t="s">
        <v>1354</v>
      </c>
      <c r="D911" s="78" t="s">
        <v>3106</v>
      </c>
      <c r="E911" s="5" t="str">
        <f t="shared" si="14"/>
        <v>代數-8-a-02-4分數之分母為單一根號時，熟練地將分母有理化。</v>
      </c>
    </row>
    <row r="912" spans="1:5" ht="17.25" customHeight="1">
      <c r="A912" s="8">
        <v>5</v>
      </c>
      <c r="B912" s="60" t="s">
        <v>89</v>
      </c>
      <c r="C912" s="62" t="s">
        <v>1355</v>
      </c>
      <c r="D912" s="78" t="s">
        <v>3107</v>
      </c>
      <c r="E912" s="5" t="str">
        <f t="shared" si="14"/>
        <v>代數-8-a-02-5分數之分母為複雜根式時，熟練地將分母有理化。</v>
      </c>
    </row>
    <row r="913" spans="1:5" ht="17.25" customHeight="1">
      <c r="A913" s="8">
        <v>5</v>
      </c>
      <c r="B913" s="60" t="s">
        <v>89</v>
      </c>
      <c r="C913" s="62" t="s">
        <v>1356</v>
      </c>
      <c r="D913" s="78" t="s">
        <v>3108</v>
      </c>
      <c r="E913" s="5" t="str">
        <f t="shared" si="14"/>
        <v>代數-8-a-03-1解釋出多項式的意義。</v>
      </c>
    </row>
    <row r="914" spans="1:5" ht="17.25" customHeight="1">
      <c r="A914" s="8">
        <v>5</v>
      </c>
      <c r="B914" s="60" t="s">
        <v>89</v>
      </c>
      <c r="C914" s="62" t="s">
        <v>1357</v>
      </c>
      <c r="D914" s="78" t="s">
        <v>3109</v>
      </c>
      <c r="E914" s="5" t="str">
        <f t="shared" si="14"/>
        <v>代數-8-a-03-2區辨多項式和方程式的差別。</v>
      </c>
    </row>
    <row r="915" spans="1:5" ht="17.25" customHeight="1">
      <c r="A915" s="8">
        <v>5</v>
      </c>
      <c r="B915" s="60" t="s">
        <v>89</v>
      </c>
      <c r="C915" s="62" t="s">
        <v>1358</v>
      </c>
      <c r="D915" s="78" t="s">
        <v>3110</v>
      </c>
      <c r="E915" s="5" t="str">
        <f t="shared" si="14"/>
        <v>代數-8-a-03-3解釋多項式中的「次數」、「項數」、「係數」等名詞的意義。</v>
      </c>
    </row>
    <row r="916" spans="1:5" ht="17.25" customHeight="1">
      <c r="A916" s="8">
        <v>5</v>
      </c>
      <c r="B916" s="60" t="s">
        <v>89</v>
      </c>
      <c r="C916" s="62" t="s">
        <v>1359</v>
      </c>
      <c r="D916" s="78" t="s">
        <v>3111</v>
      </c>
      <c r="E916" s="5" t="str">
        <f t="shared" si="14"/>
        <v>代數-8-a-04-1在多項式四則運算前，先將多項式做降冪排列。</v>
      </c>
    </row>
    <row r="917" spans="1:5" ht="17.25" customHeight="1">
      <c r="A917" s="8">
        <v>5</v>
      </c>
      <c r="B917" s="60" t="s">
        <v>89</v>
      </c>
      <c r="C917" s="62" t="s">
        <v>1360</v>
      </c>
      <c r="D917" s="78" t="s">
        <v>3112</v>
      </c>
      <c r="E917" s="5" t="str">
        <f t="shared" si="14"/>
        <v>代數-8-a-04-2熟練多項式的加、減法。</v>
      </c>
    </row>
    <row r="918" spans="1:5" ht="17.25" customHeight="1">
      <c r="A918" s="8">
        <v>5</v>
      </c>
      <c r="B918" s="60" t="s">
        <v>89</v>
      </c>
      <c r="C918" s="62" t="s">
        <v>1361</v>
      </c>
      <c r="D918" s="78" t="s">
        <v>3113</v>
      </c>
      <c r="E918" s="5" t="str">
        <f t="shared" si="14"/>
        <v>代數-8-a-04-3熟練多項式的乘、除法。</v>
      </c>
    </row>
    <row r="919" spans="1:5" ht="17.25" customHeight="1">
      <c r="A919" s="8">
        <v>5</v>
      </c>
      <c r="B919" s="60" t="s">
        <v>89</v>
      </c>
      <c r="C919" s="62" t="s">
        <v>1362</v>
      </c>
      <c r="D919" s="78" t="s">
        <v>3043</v>
      </c>
      <c r="E919" s="5" t="str">
        <f t="shared" si="14"/>
        <v>代數-8-a-05-1辨識畢氏定理為直角三角形的特殊邊長性質。</v>
      </c>
    </row>
    <row r="920" spans="1:5" ht="17.25" customHeight="1">
      <c r="A920" s="8">
        <v>5</v>
      </c>
      <c r="B920" s="60" t="s">
        <v>89</v>
      </c>
      <c r="C920" s="62" t="s">
        <v>1363</v>
      </c>
      <c r="D920" s="78" t="s">
        <v>3044</v>
      </c>
      <c r="E920" s="5" t="str">
        <f t="shared" si="14"/>
        <v>代數-8-a-05-2辨識出需要使用畢氏定理的數學問題。</v>
      </c>
    </row>
    <row r="921" spans="1:5" ht="17.25" customHeight="1">
      <c r="A921" s="8">
        <v>5</v>
      </c>
      <c r="B921" s="60" t="s">
        <v>89</v>
      </c>
      <c r="C921" s="62" t="s">
        <v>1364</v>
      </c>
      <c r="D921" s="78" t="s">
        <v>3045</v>
      </c>
      <c r="E921" s="5" t="str">
        <f t="shared" si="14"/>
        <v>代數-8-a-05-3辨識出畢氏定理的公式。</v>
      </c>
    </row>
    <row r="922" spans="1:5" ht="17.25" customHeight="1">
      <c r="A922" s="8">
        <v>5</v>
      </c>
      <c r="B922" s="60" t="s">
        <v>89</v>
      </c>
      <c r="C922" s="62" t="s">
        <v>1365</v>
      </c>
      <c r="D922" s="78" t="s">
        <v>3046</v>
      </c>
      <c r="E922" s="5" t="str">
        <f t="shared" si="14"/>
        <v>代數-8-a-05-4熟練畢氏定理的公式運算。</v>
      </c>
    </row>
    <row r="923" spans="1:5" ht="17.25" customHeight="1">
      <c r="A923" s="8">
        <v>5</v>
      </c>
      <c r="B923" s="60" t="s">
        <v>89</v>
      </c>
      <c r="C923" s="62" t="s">
        <v>1366</v>
      </c>
      <c r="D923" s="78" t="s">
        <v>3047</v>
      </c>
      <c r="E923" s="5" t="str">
        <f t="shared" si="14"/>
        <v>代數-8-a-05-5熟練使用畢氏定理公式，計算直角三角形的邊長。</v>
      </c>
    </row>
    <row r="924" spans="1:5" ht="16.5">
      <c r="A924" s="8">
        <v>5</v>
      </c>
      <c r="B924" s="60" t="s">
        <v>89</v>
      </c>
      <c r="C924" s="62" t="s">
        <v>1367</v>
      </c>
      <c r="D924" s="78" t="s">
        <v>3048</v>
      </c>
      <c r="E924" s="5" t="str">
        <f t="shared" si="14"/>
        <v>代數-8-a-05-6熟練區辨出特殊直角三角形（30°-60°-90°、45°-45°-90°）的邊長比。</v>
      </c>
    </row>
    <row r="925" spans="1:5" ht="16.5">
      <c r="A925" s="8">
        <v>5</v>
      </c>
      <c r="B925" s="60" t="s">
        <v>89</v>
      </c>
      <c r="C925" s="62" t="s">
        <v>1368</v>
      </c>
      <c r="D925" s="78" t="s">
        <v>3114</v>
      </c>
      <c r="E925" s="5" t="str">
        <f t="shared" si="14"/>
        <v>代數-8-a-06-1辨識出已分解成質因式相乘的多項式。</v>
      </c>
    </row>
    <row r="926" spans="1:5" ht="16.5">
      <c r="A926" s="8">
        <v>5</v>
      </c>
      <c r="B926" s="60" t="s">
        <v>89</v>
      </c>
      <c r="C926" s="62" t="s">
        <v>1369</v>
      </c>
      <c r="D926" s="78" t="s">
        <v>3115</v>
      </c>
      <c r="E926" s="5" t="str">
        <f t="shared" si="14"/>
        <v>代數-8-a-06-2解釋多項式經因式分解後，各質因式與原多項式為因式與倍式的關係。</v>
      </c>
    </row>
    <row r="927" spans="1:5" ht="16.5">
      <c r="A927" s="8">
        <v>5</v>
      </c>
      <c r="B927" s="60" t="s">
        <v>89</v>
      </c>
      <c r="C927" s="62" t="s">
        <v>1370</v>
      </c>
      <c r="D927" s="78" t="s">
        <v>3116</v>
      </c>
      <c r="E927" s="5" t="str">
        <f t="shared" si="14"/>
        <v>代數-8-a-07-1在做二次多項式因式分解時，辨識出所提出的公因式。</v>
      </c>
    </row>
    <row r="928" spans="1:5" ht="16.5">
      <c r="A928" s="8">
        <v>5</v>
      </c>
      <c r="B928" s="60" t="s">
        <v>89</v>
      </c>
      <c r="C928" s="62" t="s">
        <v>1371</v>
      </c>
      <c r="D928" s="78" t="s">
        <v>3117</v>
      </c>
      <c r="E928" s="5" t="str">
        <f t="shared" si="14"/>
        <v>代數-8-a-07-2熟練計算提出公因式後剩下的項式。</v>
      </c>
    </row>
    <row r="929" spans="1:5" ht="16.5">
      <c r="A929" s="8">
        <v>5</v>
      </c>
      <c r="B929" s="60" t="s">
        <v>89</v>
      </c>
      <c r="C929" s="62" t="s">
        <v>1372</v>
      </c>
      <c r="D929" s="78" t="s">
        <v>3118</v>
      </c>
      <c r="E929" s="5" t="str">
        <f t="shared" si="14"/>
        <v>代數-8-a-07-3熟練將二次多項式因式分解為質因式連乘的形式。</v>
      </c>
    </row>
    <row r="930" spans="1:5" ht="16.5">
      <c r="A930" s="8">
        <v>5</v>
      </c>
      <c r="B930" s="60" t="s">
        <v>89</v>
      </c>
      <c r="C930" s="62" t="s">
        <v>1373</v>
      </c>
      <c r="D930" s="78" t="s">
        <v>3119</v>
      </c>
      <c r="E930" s="5" t="str">
        <f t="shared" si="14"/>
        <v>代數-8-a-08-1辨識出二次式的乘法公式中的倍式與因式關係。</v>
      </c>
    </row>
    <row r="931" spans="1:5" ht="16.5">
      <c r="A931" s="8">
        <v>5</v>
      </c>
      <c r="B931" s="60" t="s">
        <v>89</v>
      </c>
      <c r="C931" s="62" t="s">
        <v>1374</v>
      </c>
      <c r="D931" s="78" t="s">
        <v>3120</v>
      </c>
      <c r="E931" s="5" t="str">
        <f t="shared" si="14"/>
        <v>代數-8-a-08-2辨識出可用乘法公式代入分解的二次多項式。</v>
      </c>
    </row>
    <row r="932" spans="1:5" ht="16.5">
      <c r="A932" s="8">
        <v>5</v>
      </c>
      <c r="B932" s="60" t="s">
        <v>89</v>
      </c>
      <c r="C932" s="62" t="s">
        <v>1375</v>
      </c>
      <c r="D932" s="78" t="s">
        <v>3121</v>
      </c>
      <c r="E932" s="5" t="str">
        <f t="shared" si="14"/>
        <v>代數-8-a-08-3熟練利用乘法公式因式分解多項式。</v>
      </c>
    </row>
    <row r="933" spans="1:5" ht="16.5">
      <c r="A933" s="8">
        <v>5</v>
      </c>
      <c r="B933" s="60" t="s">
        <v>89</v>
      </c>
      <c r="C933" s="62" t="s">
        <v>1376</v>
      </c>
      <c r="D933" s="78" t="s">
        <v>3122</v>
      </c>
      <c r="E933" s="5" t="str">
        <f t="shared" si="14"/>
        <v>代數-8-a-08-4區辨使用十字交乘法時，需拆解二次項與常數項的係數。</v>
      </c>
    </row>
    <row r="934" spans="1:5" ht="16.5">
      <c r="A934" s="8">
        <v>5</v>
      </c>
      <c r="B934" s="60" t="s">
        <v>89</v>
      </c>
      <c r="C934" s="62" t="s">
        <v>1377</v>
      </c>
      <c r="D934" s="78" t="s">
        <v>3123</v>
      </c>
      <c r="E934" s="5" t="str">
        <f t="shared" si="14"/>
        <v>代數-8-a-08-5熟練利用十字交乘法因式分解二次多項式。</v>
      </c>
    </row>
    <row r="935" spans="1:5" ht="16.5">
      <c r="A935" s="8">
        <v>5</v>
      </c>
      <c r="B935" s="60" t="s">
        <v>89</v>
      </c>
      <c r="C935" s="62" t="s">
        <v>1378</v>
      </c>
      <c r="D935" s="78" t="s">
        <v>3124</v>
      </c>
      <c r="E935" s="5" t="str">
        <f t="shared" si="14"/>
        <v>代數-8-a-09-1列舉出使用一元二次方程式的生活情境數學問題。</v>
      </c>
    </row>
    <row r="936" spans="1:5" ht="16.5">
      <c r="A936" s="8">
        <v>5</v>
      </c>
      <c r="B936" s="60" t="s">
        <v>89</v>
      </c>
      <c r="C936" s="62" t="s">
        <v>1379</v>
      </c>
      <c r="D936" s="78" t="s">
        <v>3125</v>
      </c>
      <c r="E936" s="5" t="str">
        <f t="shared" si="14"/>
        <v>代數-8-a-09-2解釋一元二次方程式與其解的意義。</v>
      </c>
    </row>
    <row r="937" spans="1:5" ht="16.5">
      <c r="A937" s="8">
        <v>5</v>
      </c>
      <c r="B937" s="60" t="s">
        <v>89</v>
      </c>
      <c r="C937" s="62" t="s">
        <v>1380</v>
      </c>
      <c r="D937" s="78" t="s">
        <v>3126</v>
      </c>
      <c r="E937" s="5" t="str">
        <f t="shared" si="14"/>
        <v>代數-8-a-10-1熟練地將一元二次方程式的項式因式分解。</v>
      </c>
    </row>
    <row r="938" spans="1:5" ht="16.5">
      <c r="A938" s="8">
        <v>5</v>
      </c>
      <c r="B938" s="60" t="s">
        <v>89</v>
      </c>
      <c r="C938" s="62" t="s">
        <v>1381</v>
      </c>
      <c r="D938" s="78" t="s">
        <v>3127</v>
      </c>
      <c r="E938" s="5" t="str">
        <f t="shared" si="14"/>
        <v>代數-8-a-10-2區辨因式分解後的多項式，各因式表示的未知數的解。</v>
      </c>
    </row>
    <row r="939" spans="1:5" ht="16.5">
      <c r="A939" s="8">
        <v>5</v>
      </c>
      <c r="B939" s="60" t="s">
        <v>89</v>
      </c>
      <c r="C939" s="62" t="s">
        <v>1382</v>
      </c>
      <c r="D939" s="78" t="s">
        <v>3128</v>
      </c>
      <c r="E939" s="5" t="str">
        <f t="shared" si="14"/>
        <v>代數-8-a-11-1列舉出配方法所使用的乘法公式。</v>
      </c>
    </row>
    <row r="940" spans="1:5" ht="16.5">
      <c r="A940" s="8">
        <v>5</v>
      </c>
      <c r="B940" s="60" t="s">
        <v>89</v>
      </c>
      <c r="C940" s="62" t="s">
        <v>1383</v>
      </c>
      <c r="D940" s="78" t="s">
        <v>3129</v>
      </c>
      <c r="E940" s="5" t="str">
        <f t="shared" si="14"/>
        <v>代數-8-a-11-2辨識出配方法拆解的項式為二次項與一次項。</v>
      </c>
    </row>
    <row r="941" spans="1:5" ht="16.5">
      <c r="A941" s="8">
        <v>5</v>
      </c>
      <c r="B941" s="60" t="s">
        <v>89</v>
      </c>
      <c r="C941" s="62" t="s">
        <v>1384</v>
      </c>
      <c r="D941" s="78" t="s">
        <v>3130</v>
      </c>
      <c r="E941" s="5" t="str">
        <f t="shared" si="14"/>
        <v>代數-8-a-11-3熟練使用配方法將一元二次方程式轉換為和平方與差平方公式。</v>
      </c>
    </row>
    <row r="942" spans="1:5" ht="16.5">
      <c r="A942" s="8">
        <v>5</v>
      </c>
      <c r="B942" s="60" t="s">
        <v>89</v>
      </c>
      <c r="C942" s="62" t="s">
        <v>1385</v>
      </c>
      <c r="D942" s="78" t="s">
        <v>3131</v>
      </c>
      <c r="E942" s="5" t="str">
        <f t="shared" si="14"/>
        <v>代數-8-a-11-4熟練地計算出配方法後的一元二次方程式的解。</v>
      </c>
    </row>
    <row r="943" spans="1:5" ht="16.5">
      <c r="A943" s="8">
        <v>5</v>
      </c>
      <c r="B943" s="60" t="s">
        <v>89</v>
      </c>
      <c r="C943" s="62" t="s">
        <v>1386</v>
      </c>
      <c r="D943" s="78" t="s">
        <v>3132</v>
      </c>
      <c r="E943" s="5" t="str">
        <f t="shared" si="14"/>
        <v>代數-8-a-12-1以一元二次方程式列出生活情境中的數學問題。</v>
      </c>
    </row>
    <row r="944" spans="1:5" ht="16.5">
      <c r="A944" s="8">
        <v>5</v>
      </c>
      <c r="B944" s="60" t="s">
        <v>89</v>
      </c>
      <c r="C944" s="62" t="s">
        <v>1387</v>
      </c>
      <c r="D944" s="78" t="s">
        <v>3133</v>
      </c>
      <c r="E944" s="5" t="str">
        <f t="shared" si="14"/>
        <v>代數-8-a-12-2列舉出解一元二次方程式的方法。</v>
      </c>
    </row>
    <row r="945" spans="1:5" ht="16.5">
      <c r="A945" s="8">
        <v>2</v>
      </c>
      <c r="B945" s="60" t="s">
        <v>48</v>
      </c>
      <c r="C945" s="62" t="s">
        <v>1388</v>
      </c>
      <c r="D945" s="78" t="s">
        <v>3134</v>
      </c>
      <c r="E945" s="5" t="str">
        <f t="shared" si="14"/>
        <v>空間與形狀-9-s-01-1解釋出線段縮放的意義。</v>
      </c>
    </row>
    <row r="946" spans="1:5" ht="17.25" customHeight="1">
      <c r="A946" s="8">
        <v>2</v>
      </c>
      <c r="B946" s="60" t="s">
        <v>48</v>
      </c>
      <c r="C946" s="62" t="s">
        <v>1389</v>
      </c>
      <c r="D946" s="78" t="s">
        <v>3135</v>
      </c>
      <c r="E946" s="5" t="str">
        <f t="shared" si="14"/>
        <v>空間與形狀-9-s-01-2以尺規作圖，描繪出縮放成2倍與1/2倍的線段。</v>
      </c>
    </row>
    <row r="947" spans="1:5" ht="17.25" customHeight="1">
      <c r="A947" s="8">
        <v>2</v>
      </c>
      <c r="B947" s="60" t="s">
        <v>48</v>
      </c>
      <c r="C947" s="62" t="s">
        <v>1390</v>
      </c>
      <c r="D947" s="78" t="s">
        <v>3136</v>
      </c>
      <c r="E947" s="5" t="str">
        <f t="shared" si="14"/>
        <v>空間與形狀-9-s-01-3解釋出平面圖形的縮放，即為圖形之長寬成等比例放大或縮小。</v>
      </c>
    </row>
    <row r="948" spans="1:5" ht="17.25" customHeight="1">
      <c r="A948" s="8">
        <v>2</v>
      </c>
      <c r="B948" s="60" t="s">
        <v>48</v>
      </c>
      <c r="C948" s="62" t="s">
        <v>1391</v>
      </c>
      <c r="D948" s="78" t="s">
        <v>3137</v>
      </c>
      <c r="E948" s="5" t="str">
        <f t="shared" si="14"/>
        <v>空間與形狀-9-s-01-4區辨出圖形經縮放後，其圖形的角度度數仍不變。</v>
      </c>
    </row>
    <row r="949" spans="1:5" ht="17.25" customHeight="1">
      <c r="A949" s="8">
        <v>2</v>
      </c>
      <c r="B949" s="60" t="s">
        <v>48</v>
      </c>
      <c r="C949" s="62" t="s">
        <v>1392</v>
      </c>
      <c r="D949" s="78" t="s">
        <v>3138</v>
      </c>
      <c r="E949" s="5" t="str">
        <f t="shared" si="14"/>
        <v>空間與形狀-9-s-02-1解釋幾何圖形經過縮放後，形成另一個等比例的圖形，則稱該兩個幾何圖形相似。</v>
      </c>
    </row>
    <row r="950" spans="1:5" ht="17.25" customHeight="1">
      <c r="A950" s="8">
        <v>2</v>
      </c>
      <c r="B950" s="60" t="s">
        <v>48</v>
      </c>
      <c r="C950" s="62" t="s">
        <v>1393</v>
      </c>
      <c r="D950" s="78" t="s">
        <v>3139</v>
      </c>
      <c r="E950" s="5" t="str">
        <f t="shared" si="14"/>
        <v>空間與形狀-9-s-02-2辨識出代表相似的符號。</v>
      </c>
    </row>
    <row r="951" spans="1:5" ht="17.25" customHeight="1">
      <c r="A951" s="8">
        <v>2</v>
      </c>
      <c r="B951" s="60" t="s">
        <v>48</v>
      </c>
      <c r="C951" s="62" t="s">
        <v>1394</v>
      </c>
      <c r="D951" s="78" t="s">
        <v>3140</v>
      </c>
      <c r="E951" s="5" t="str">
        <f t="shared" si="14"/>
        <v>空間與形狀-9-s-02-3解釋兩組線段的比例相等時，即稱此兩組線段為等比例線段。</v>
      </c>
    </row>
    <row r="952" spans="1:5" ht="17.25" customHeight="1">
      <c r="A952" s="8">
        <v>2</v>
      </c>
      <c r="B952" s="60" t="s">
        <v>48</v>
      </c>
      <c r="C952" s="62" t="s">
        <v>1395</v>
      </c>
      <c r="D952" s="78" t="s">
        <v>3141</v>
      </c>
      <c r="E952" s="5" t="str">
        <f t="shared" si="14"/>
        <v>空間與形狀-9-s-02-4列舉出二個相似圖形的性質：角度相等、各邊長比呈等比例。</v>
      </c>
    </row>
    <row r="953" spans="1:5" ht="17.25" customHeight="1">
      <c r="A953" s="8">
        <v>2</v>
      </c>
      <c r="B953" s="60" t="s">
        <v>48</v>
      </c>
      <c r="C953" s="62" t="s">
        <v>1396</v>
      </c>
      <c r="D953" s="78" t="s">
        <v>3142</v>
      </c>
      <c r="E953" s="5" t="str">
        <f t="shared" si="14"/>
        <v>空間與形狀-9-s-03-1列舉出兩個相似三角形的對應頂點、對應邊與對應角。</v>
      </c>
    </row>
    <row r="954" spans="1:5" ht="17.25" customHeight="1">
      <c r="A954" s="8">
        <v>2</v>
      </c>
      <c r="B954" s="60" t="s">
        <v>48</v>
      </c>
      <c r="C954" s="62" t="s">
        <v>1397</v>
      </c>
      <c r="D954" s="78" t="s">
        <v>3143</v>
      </c>
      <c r="E954" s="5" t="str">
        <f t="shared" si="14"/>
        <v>空間與形狀-9-s-03-2列舉出三角形的相似性質：AA、SAS、SSS。</v>
      </c>
    </row>
    <row r="955" spans="1:5" ht="17.25" customHeight="1">
      <c r="A955" s="8">
        <v>2</v>
      </c>
      <c r="B955" s="60" t="s">
        <v>48</v>
      </c>
      <c r="C955" s="62" t="s">
        <v>1398</v>
      </c>
      <c r="D955" s="78" t="s">
        <v>3144</v>
      </c>
      <c r="E955" s="5" t="str">
        <f t="shared" si="14"/>
        <v>空間與形狀-9-s-03-3依三角形相似性質，辨識出邊長的比例關係。</v>
      </c>
    </row>
    <row r="956" spans="1:5" ht="17.25" customHeight="1">
      <c r="A956" s="8">
        <v>2</v>
      </c>
      <c r="B956" s="60" t="s">
        <v>48</v>
      </c>
      <c r="C956" s="62" t="s">
        <v>1399</v>
      </c>
      <c r="D956" s="78" t="s">
        <v>3145</v>
      </c>
      <c r="E956" s="5" t="str">
        <f t="shared" si="14"/>
        <v>空間與形狀-9-s-03-4依據相似形的邊長等比例性質，熟練計算出相似圖形的邊長。</v>
      </c>
    </row>
    <row r="957" spans="1:5" ht="17.25" customHeight="1">
      <c r="A957" s="8">
        <v>2</v>
      </c>
      <c r="B957" s="60" t="s">
        <v>48</v>
      </c>
      <c r="C957" s="62" t="s">
        <v>1400</v>
      </c>
      <c r="D957" s="78" t="s">
        <v>3146</v>
      </c>
      <c r="E957" s="5" t="str">
        <f t="shared" si="14"/>
        <v>空間與形狀-9-s-03-5依據相似圖形邊長呈相同比例，解釋出兩相似三角形的面積比，為其邊長比的平方比。</v>
      </c>
    </row>
    <row r="958" spans="1:5" ht="17.25" customHeight="1">
      <c r="A958" s="8">
        <v>2</v>
      </c>
      <c r="B958" s="60" t="s">
        <v>48</v>
      </c>
      <c r="C958" s="62" t="s">
        <v>1401</v>
      </c>
      <c r="D958" s="78" t="s">
        <v>3147</v>
      </c>
      <c r="E958" s="5" t="str">
        <f t="shared" si="14"/>
        <v>空間與形狀-9-s-04-1依相似形的邊長性質，解釋出三角形兩邊的中點連線，為第三邊邊長的一半。</v>
      </c>
    </row>
    <row r="959" spans="1:5" ht="17.25" customHeight="1">
      <c r="A959" s="8">
        <v>2</v>
      </c>
      <c r="B959" s="60" t="s">
        <v>48</v>
      </c>
      <c r="C959" s="62" t="s">
        <v>1402</v>
      </c>
      <c r="D959" s="78" t="s">
        <v>3148</v>
      </c>
      <c r="E959" s="5" t="str">
        <f t="shared" si="14"/>
        <v>空間與形狀-9-s-04-2依相似形的邊長性質，解釋出兩平行線截線段均等比例。</v>
      </c>
    </row>
    <row r="960" spans="1:5" ht="17.25" customHeight="1">
      <c r="A960" s="8">
        <v>2</v>
      </c>
      <c r="B960" s="60" t="s">
        <v>48</v>
      </c>
      <c r="C960" s="62" t="s">
        <v>1403</v>
      </c>
      <c r="D960" s="78" t="s">
        <v>3149</v>
      </c>
      <c r="E960" s="5" t="str">
        <f t="shared" si="14"/>
        <v>空間與形狀-9-s-04-3依兩組線段呈等比例性質，解釋出兩直線呈平行。</v>
      </c>
    </row>
    <row r="961" spans="1:5" ht="17.25" customHeight="1">
      <c r="A961" s="8">
        <v>2</v>
      </c>
      <c r="B961" s="60" t="s">
        <v>48</v>
      </c>
      <c r="C961" s="62" t="s">
        <v>1404</v>
      </c>
      <c r="D961" s="78" t="s">
        <v>3150</v>
      </c>
      <c r="E961" s="5" t="str">
        <f t="shared" si="14"/>
        <v>空間與形狀-9-s-04-4依相似形的面積比例性質，解釋出三角形三邊中點連線，可將三角形平分為四等份。</v>
      </c>
    </row>
    <row r="962" spans="1:5" ht="17.25" customHeight="1">
      <c r="A962" s="8">
        <v>2</v>
      </c>
      <c r="B962" s="60" t="s">
        <v>48</v>
      </c>
      <c r="C962" s="62" t="s">
        <v>1405</v>
      </c>
      <c r="D962" s="78" t="s">
        <v>3151</v>
      </c>
      <c r="E962" s="5" t="str">
        <f t="shared" ref="E962:E1025" si="15">B962&amp;"-"&amp;C962&amp;D962</f>
        <v>空間與形狀-9-s-05-1依應用問題描述，描繪出兩相對應的相似三角形。</v>
      </c>
    </row>
    <row r="963" spans="1:5" ht="17.25" customHeight="1">
      <c r="A963" s="8">
        <v>2</v>
      </c>
      <c r="B963" s="60" t="s">
        <v>48</v>
      </c>
      <c r="C963" s="62" t="s">
        <v>1406</v>
      </c>
      <c r="D963" s="78" t="s">
        <v>3152</v>
      </c>
      <c r="E963" s="5" t="str">
        <f t="shared" si="15"/>
        <v>空間與形狀-9-s-05-2依據三角形相似形邊長比例性質，應用計算出未知的邊長數值。</v>
      </c>
    </row>
    <row r="964" spans="1:5" ht="17.25" customHeight="1">
      <c r="A964" s="8">
        <v>2</v>
      </c>
      <c r="B964" s="60" t="s">
        <v>48</v>
      </c>
      <c r="C964" s="62" t="s">
        <v>1407</v>
      </c>
      <c r="D964" s="78" t="s">
        <v>3153</v>
      </c>
      <c r="E964" s="5" t="str">
        <f t="shared" si="15"/>
        <v>空間與形狀-9-s-05-3利用三角形相似形邊長比例性質，以尺規作圖描繪出線段的三等份。</v>
      </c>
    </row>
    <row r="965" spans="1:5" ht="17.25" customHeight="1">
      <c r="A965" s="8">
        <v>2</v>
      </c>
      <c r="B965" s="60" t="s">
        <v>48</v>
      </c>
      <c r="C965" s="62" t="s">
        <v>1408</v>
      </c>
      <c r="D965" s="78" t="s">
        <v>3154</v>
      </c>
      <c r="E965" s="5" t="str">
        <f t="shared" si="15"/>
        <v>空間與形狀-9-s-06-1在觀察圖形後，區辨出一個圓的特殊角：圓心角、圓周角、弦切角。</v>
      </c>
    </row>
    <row r="966" spans="1:5" ht="17.25" customHeight="1">
      <c r="A966" s="8">
        <v>2</v>
      </c>
      <c r="B966" s="60" t="s">
        <v>48</v>
      </c>
      <c r="C966" s="62" t="s">
        <v>1409</v>
      </c>
      <c r="D966" s="78" t="s">
        <v>3155</v>
      </c>
      <c r="E966" s="5" t="str">
        <f t="shared" si="15"/>
        <v>空間與形狀-9-s-06-2解釋出同一個弧的圓心角、圓周角、弦切角的角度關係。</v>
      </c>
    </row>
    <row r="967" spans="1:5" ht="17.25" customHeight="1">
      <c r="A967" s="8">
        <v>2</v>
      </c>
      <c r="B967" s="60" t="s">
        <v>48</v>
      </c>
      <c r="C967" s="62" t="s">
        <v>1410</v>
      </c>
      <c r="D967" s="78" t="s">
        <v>3156</v>
      </c>
      <c r="E967" s="5" t="str">
        <f t="shared" si="15"/>
        <v>空間與形狀-9-s-06-3解釋出當圓周角對應的弦為直徑時，該圓周角必為90度。</v>
      </c>
    </row>
    <row r="968" spans="1:5" ht="16.5">
      <c r="A968" s="8">
        <v>2</v>
      </c>
      <c r="B968" s="60" t="s">
        <v>48</v>
      </c>
      <c r="C968" s="62" t="s">
        <v>1411</v>
      </c>
      <c r="D968" s="78" t="s">
        <v>3157</v>
      </c>
      <c r="E968" s="5" t="str">
        <f t="shared" si="15"/>
        <v>空間與形狀-9-s-06-4解釋圓內接四邊形的對角互補關係。</v>
      </c>
    </row>
    <row r="969" spans="1:5" ht="16.5">
      <c r="A969" s="8">
        <v>2</v>
      </c>
      <c r="B969" s="60" t="s">
        <v>48</v>
      </c>
      <c r="C969" s="62" t="s">
        <v>1412</v>
      </c>
      <c r="D969" s="78" t="s">
        <v>3158</v>
      </c>
      <c r="E969" s="5" t="str">
        <f t="shared" si="15"/>
        <v>空間與形狀-9-s-06-5解釋出四邊形的對角互補，則四邊形有外接圓。</v>
      </c>
    </row>
    <row r="970" spans="1:5" ht="16.5">
      <c r="A970" s="8">
        <v>2</v>
      </c>
      <c r="B970" s="60" t="s">
        <v>48</v>
      </c>
      <c r="C970" s="62" t="s">
        <v>1413</v>
      </c>
      <c r="D970" s="78" t="s">
        <v>3159</v>
      </c>
      <c r="E970" s="5" t="str">
        <f t="shared" si="15"/>
        <v>空間與形狀-9-s-06-6依三角形全等性質，解釋圓外一點到圓周的兩切線段等長。</v>
      </c>
    </row>
    <row r="971" spans="1:5" ht="16.5">
      <c r="A971" s="8">
        <v>2</v>
      </c>
      <c r="B971" s="60" t="s">
        <v>48</v>
      </c>
      <c r="C971" s="62" t="s">
        <v>1414</v>
      </c>
      <c r="D971" s="78" t="s">
        <v>3160</v>
      </c>
      <c r="E971" s="5" t="str">
        <f t="shared" si="15"/>
        <v>空間與形狀-9-s-07-1依據點與圓心的距離，與圓半徑相較後，辨識出點在圓內、圓上或圓外。</v>
      </c>
    </row>
    <row r="972" spans="1:5" ht="16.5">
      <c r="A972" s="8">
        <v>2</v>
      </c>
      <c r="B972" s="60" t="s">
        <v>48</v>
      </c>
      <c r="C972" s="62" t="s">
        <v>1415</v>
      </c>
      <c r="D972" s="78" t="s">
        <v>3161</v>
      </c>
      <c r="E972" s="5" t="str">
        <f t="shared" si="15"/>
        <v>空間與形狀-9-s-07-2依據圓心與直線的距離，與圓半徑相較後，辨識出此直線與圓不相交、切或相割。</v>
      </c>
    </row>
    <row r="973" spans="1:5" ht="16.5">
      <c r="A973" s="8">
        <v>2</v>
      </c>
      <c r="B973" s="60" t="s">
        <v>48</v>
      </c>
      <c r="C973" s="62" t="s">
        <v>1416</v>
      </c>
      <c r="D973" s="78" t="s">
        <v>3162</v>
      </c>
      <c r="E973" s="5" t="str">
        <f t="shared" si="15"/>
        <v>空間與形狀-9-s-07-3解釋出圓心到切點的連線，必垂直於切線。</v>
      </c>
    </row>
    <row r="974" spans="1:5" ht="16.5">
      <c r="A974" s="8">
        <v>2</v>
      </c>
      <c r="B974" s="60" t="s">
        <v>48</v>
      </c>
      <c r="C974" s="62" t="s">
        <v>1417</v>
      </c>
      <c r="D974" s="78" t="s">
        <v>3163</v>
      </c>
      <c r="E974" s="5" t="str">
        <f t="shared" si="15"/>
        <v>空間與形狀-9-s-07-4解釋出弦心距為圓心到弦的距離。</v>
      </c>
    </row>
    <row r="975" spans="1:5" ht="16.5">
      <c r="A975" s="8">
        <v>2</v>
      </c>
      <c r="B975" s="60" t="s">
        <v>48</v>
      </c>
      <c r="C975" s="62" t="s">
        <v>1418</v>
      </c>
      <c r="D975" s="78" t="s">
        <v>3164</v>
      </c>
      <c r="E975" s="5" t="str">
        <f t="shared" si="15"/>
        <v>空間與形狀-9-s-07-5區辨出同一圓中，兩弦相較，弦心距越長，則弦越短；弦心距越短，則越長。</v>
      </c>
    </row>
    <row r="976" spans="1:5" ht="16.5">
      <c r="A976" s="8">
        <v>2</v>
      </c>
      <c r="B976" s="60" t="s">
        <v>48</v>
      </c>
      <c r="C976" s="62" t="s">
        <v>1419</v>
      </c>
      <c r="D976" s="78" t="s">
        <v>3165</v>
      </c>
      <c r="E976" s="5" t="str">
        <f t="shared" si="15"/>
        <v>空間與形狀-9-s-07-6依據兩圓的距離區辨出兩圓的位置關係：外離、外切、交於兩點、內切內離。</v>
      </c>
    </row>
    <row r="977" spans="1:5" ht="16.5">
      <c r="A977" s="8">
        <v>2</v>
      </c>
      <c r="B977" s="60" t="s">
        <v>48</v>
      </c>
      <c r="C977" s="62" t="s">
        <v>1420</v>
      </c>
      <c r="D977" s="78" t="s">
        <v>3166</v>
      </c>
      <c r="E977" s="5" t="str">
        <f t="shared" si="15"/>
        <v>空間與形狀-9-s-07-7解釋出連心線為兩圓圓心的連線。</v>
      </c>
    </row>
    <row r="978" spans="1:5" ht="16.5">
      <c r="A978" s="8">
        <v>2</v>
      </c>
      <c r="B978" s="60" t="s">
        <v>48</v>
      </c>
      <c r="C978" s="62" t="s">
        <v>1421</v>
      </c>
      <c r="D978" s="78" t="s">
        <v>3167</v>
      </c>
      <c r="E978" s="5" t="str">
        <f t="shared" si="15"/>
        <v>空間與形狀-9-s-07-8依兩圓的位置，熟練計算出連心線的長度範圍。</v>
      </c>
    </row>
    <row r="979" spans="1:5" ht="16.5">
      <c r="A979" s="8">
        <v>2</v>
      </c>
      <c r="B979" s="60" t="s">
        <v>48</v>
      </c>
      <c r="C979" s="62" t="s">
        <v>1422</v>
      </c>
      <c r="D979" s="78" t="s">
        <v>3168</v>
      </c>
      <c r="E979" s="5" t="str">
        <f t="shared" si="15"/>
        <v>空間與形狀-9-s-07-9解釋出公切線為同時切於兩圓的切線。</v>
      </c>
    </row>
    <row r="980" spans="1:5" ht="16.5">
      <c r="A980" s="8">
        <v>2</v>
      </c>
      <c r="B980" s="60" t="s">
        <v>48</v>
      </c>
      <c r="C980" s="62" t="s">
        <v>1423</v>
      </c>
      <c r="D980" s="78" t="s">
        <v>3169</v>
      </c>
      <c r="E980" s="5" t="str">
        <f t="shared" si="15"/>
        <v>空間與形狀-9-s-07-10依兩圓的位置關係繪製出內、外公切線。</v>
      </c>
    </row>
    <row r="981" spans="1:5" ht="16.5">
      <c r="A981" s="8">
        <v>2</v>
      </c>
      <c r="B981" s="60" t="s">
        <v>48</v>
      </c>
      <c r="C981" s="62" t="s">
        <v>1424</v>
      </c>
      <c r="D981" s="78" t="s">
        <v>3170</v>
      </c>
      <c r="E981" s="5" t="str">
        <f t="shared" si="15"/>
        <v>空間與形狀-9-s-08-1解釋出多邊形的外心，即為多邊形外接圓的圓心。</v>
      </c>
    </row>
    <row r="982" spans="1:5" ht="16.5">
      <c r="A982" s="8">
        <v>2</v>
      </c>
      <c r="B982" s="60" t="s">
        <v>48</v>
      </c>
      <c r="C982" s="62" t="s">
        <v>1425</v>
      </c>
      <c r="D982" s="78" t="s">
        <v>3171</v>
      </c>
      <c r="E982" s="5" t="str">
        <f t="shared" si="15"/>
        <v>空間與形狀-9-s-08-2辨識外心為多邊形邊長的中垂線交點。</v>
      </c>
    </row>
    <row r="983" spans="1:5" ht="16.5">
      <c r="A983" s="8">
        <v>2</v>
      </c>
      <c r="B983" s="60" t="s">
        <v>48</v>
      </c>
      <c r="C983" s="62" t="s">
        <v>1426</v>
      </c>
      <c r="D983" s="78" t="s">
        <v>3172</v>
      </c>
      <c r="E983" s="5" t="str">
        <f t="shared" si="15"/>
        <v>空間與形狀-9-s-08-3依據多邊形是否具有邊長的中垂線交點，解釋出多邊形不一定有外心。</v>
      </c>
    </row>
    <row r="984" spans="1:5" ht="16.5">
      <c r="A984" s="8">
        <v>2</v>
      </c>
      <c r="B984" s="60" t="s">
        <v>48</v>
      </c>
      <c r="C984" s="62" t="s">
        <v>1427</v>
      </c>
      <c r="D984" s="78" t="s">
        <v>3173</v>
      </c>
      <c r="E984" s="5" t="str">
        <f t="shared" si="15"/>
        <v>空間與形狀-9-s-08-4解釋出三角形必有外心。</v>
      </c>
    </row>
    <row r="985" spans="1:5" ht="16.5">
      <c r="A985" s="8">
        <v>2</v>
      </c>
      <c r="B985" s="60" t="s">
        <v>48</v>
      </c>
      <c r="C985" s="62" t="s">
        <v>1428</v>
      </c>
      <c r="D985" s="78" t="s">
        <v>3174</v>
      </c>
      <c r="E985" s="5" t="str">
        <f t="shared" si="15"/>
        <v>空間與形狀-9-s-08-5依據外心的位置，辨識三角形為銳角、直角或鈍角三角形。</v>
      </c>
    </row>
    <row r="986" spans="1:5" ht="16.5">
      <c r="A986" s="8">
        <v>2</v>
      </c>
      <c r="B986" s="60" t="s">
        <v>48</v>
      </c>
      <c r="C986" s="62" t="s">
        <v>1429</v>
      </c>
      <c r="D986" s="78" t="s">
        <v>3175</v>
      </c>
      <c r="E986" s="5" t="str">
        <f t="shared" si="15"/>
        <v>空間與形狀-9-s-08-6解釋外心到多邊形各頂點的距離為外接圓半徑，其距離均等長。</v>
      </c>
    </row>
    <row r="987" spans="1:5" ht="16.5">
      <c r="A987" s="8">
        <v>2</v>
      </c>
      <c r="B987" s="60" t="s">
        <v>48</v>
      </c>
      <c r="C987" s="62" t="s">
        <v>1430</v>
      </c>
      <c r="D987" s="78" t="s">
        <v>3176</v>
      </c>
      <c r="E987" s="5" t="str">
        <f t="shared" si="15"/>
        <v>空間與形狀-9-s-09-1解釋出多邊形的內心，即為多邊形內切圓的圓心。</v>
      </c>
    </row>
    <row r="988" spans="1:5" ht="16.5">
      <c r="A988" s="8">
        <v>2</v>
      </c>
      <c r="B988" s="60" t="s">
        <v>48</v>
      </c>
      <c r="C988" s="62" t="s">
        <v>1431</v>
      </c>
      <c r="D988" s="78" t="s">
        <v>3177</v>
      </c>
      <c r="E988" s="5" t="str">
        <f t="shared" si="15"/>
        <v>空間與形狀-9-s-09-2辨識內心為多邊形角平分線的交點。</v>
      </c>
    </row>
    <row r="989" spans="1:5" ht="16.5">
      <c r="A989" s="8">
        <v>2</v>
      </c>
      <c r="B989" s="60" t="s">
        <v>48</v>
      </c>
      <c r="C989" s="62" t="s">
        <v>1432</v>
      </c>
      <c r="D989" s="78" t="s">
        <v>3178</v>
      </c>
      <c r="E989" s="5" t="str">
        <f t="shared" si="15"/>
        <v>空間與形狀-9-s-09-3依據多邊形是否具有角平分線交點，解釋出多邊形不一定有內心。</v>
      </c>
    </row>
    <row r="990" spans="1:5" ht="17.25" customHeight="1">
      <c r="A990" s="8">
        <v>2</v>
      </c>
      <c r="B990" s="60" t="s">
        <v>48</v>
      </c>
      <c r="C990" s="62" t="s">
        <v>1433</v>
      </c>
      <c r="D990" s="78" t="s">
        <v>3179</v>
      </c>
      <c r="E990" s="5" t="str">
        <f t="shared" si="15"/>
        <v>空間與形狀-9-s-09-4解釋出三角形必有內心，且該內心必在三角形的內部。</v>
      </c>
    </row>
    <row r="991" spans="1:5" ht="17.25" customHeight="1">
      <c r="A991" s="8">
        <v>2</v>
      </c>
      <c r="B991" s="60" t="s">
        <v>48</v>
      </c>
      <c r="C991" s="62" t="s">
        <v>1434</v>
      </c>
      <c r="D991" s="78" t="s">
        <v>3180</v>
      </c>
      <c r="E991" s="5" t="str">
        <f t="shared" si="15"/>
        <v>空間與形狀-9-s-09-5解釋內心到三角形三邊長為內切圓半徑，其距離均等長。</v>
      </c>
    </row>
    <row r="992" spans="1:5" ht="17.25" customHeight="1">
      <c r="A992" s="8">
        <v>2</v>
      </c>
      <c r="B992" s="60" t="s">
        <v>48</v>
      </c>
      <c r="C992" s="62" t="s">
        <v>1435</v>
      </c>
      <c r="D992" s="78" t="s">
        <v>3181</v>
      </c>
      <c r="E992" s="5" t="str">
        <f t="shared" si="15"/>
        <v>空間與形狀-9-s-09-6熟練使用內切圓半徑公式，計算內切圓的半徑或面積。</v>
      </c>
    </row>
    <row r="993" spans="1:5" ht="17.25" customHeight="1">
      <c r="A993" s="8">
        <v>2</v>
      </c>
      <c r="B993" s="60" t="s">
        <v>48</v>
      </c>
      <c r="C993" s="62" t="s">
        <v>1436</v>
      </c>
      <c r="D993" s="78" t="s">
        <v>3182</v>
      </c>
      <c r="E993" s="5" t="str">
        <f t="shared" si="15"/>
        <v>空間與形狀-9-s-10-1解釋三角形的中線，為過頂點且連接底邊中點之直線。</v>
      </c>
    </row>
    <row r="994" spans="1:5" ht="17.25" customHeight="1">
      <c r="A994" s="8">
        <v>2</v>
      </c>
      <c r="B994" s="60" t="s">
        <v>48</v>
      </c>
      <c r="C994" s="62" t="s">
        <v>1437</v>
      </c>
      <c r="D994" s="78" t="s">
        <v>3183</v>
      </c>
      <c r="E994" s="5" t="str">
        <f t="shared" si="15"/>
        <v>空間與形狀-9-s-10-2解釋出三角形的中線，將三角形平分為兩個面積相等的三角形。</v>
      </c>
    </row>
    <row r="995" spans="1:5" ht="17.25" customHeight="1">
      <c r="A995" s="8">
        <v>2</v>
      </c>
      <c r="B995" s="60" t="s">
        <v>48</v>
      </c>
      <c r="C995" s="62" t="s">
        <v>1438</v>
      </c>
      <c r="D995" s="78" t="s">
        <v>3184</v>
      </c>
      <c r="E995" s="5" t="str">
        <f t="shared" si="15"/>
        <v>空間與形狀-9-s-10-3辨識重心為三角形的三中線交點。</v>
      </c>
    </row>
    <row r="996" spans="1:5" ht="17.25" customHeight="1">
      <c r="A996" s="8">
        <v>2</v>
      </c>
      <c r="B996" s="60" t="s">
        <v>48</v>
      </c>
      <c r="C996" s="62" t="s">
        <v>1439</v>
      </c>
      <c r="D996" s="78" t="s">
        <v>3185</v>
      </c>
      <c r="E996" s="5" t="str">
        <f t="shared" si="15"/>
        <v>空間與形狀-9-s-10-4依據重心的物理含意，解釋每個多邊形必有重心。</v>
      </c>
    </row>
    <row r="997" spans="1:5" ht="17.25" customHeight="1">
      <c r="A997" s="8">
        <v>2</v>
      </c>
      <c r="B997" s="60" t="s">
        <v>48</v>
      </c>
      <c r="C997" s="62" t="s">
        <v>1440</v>
      </c>
      <c r="D997" s="78" t="s">
        <v>3186</v>
      </c>
      <c r="E997" s="5" t="str">
        <f t="shared" si="15"/>
        <v>空間與形狀-9-s-10-5解釋出三角形的三中線，將三角形面積平分為六等份。</v>
      </c>
    </row>
    <row r="998" spans="1:5" ht="17.25" customHeight="1">
      <c r="A998" s="8">
        <v>2</v>
      </c>
      <c r="B998" s="60" t="s">
        <v>48</v>
      </c>
      <c r="C998" s="62" t="s">
        <v>1441</v>
      </c>
      <c r="D998" s="78" t="s">
        <v>3187</v>
      </c>
      <c r="E998" s="5" t="str">
        <f t="shared" si="15"/>
        <v>空間與形狀-9-s-10-6辨識出三角形的重心將中線分為兩部分，其比例為頂點到重心距離與上重心到底邊中點距離為2：1。</v>
      </c>
    </row>
    <row r="999" spans="1:5" ht="17.25" customHeight="1">
      <c r="A999" s="8">
        <v>2</v>
      </c>
      <c r="B999" s="60" t="s">
        <v>48</v>
      </c>
      <c r="C999" s="62" t="s">
        <v>1442</v>
      </c>
      <c r="D999" s="78" t="s">
        <v>3188</v>
      </c>
      <c r="E999" s="5" t="str">
        <f t="shared" si="15"/>
        <v>空間與形狀-9-s-11-1解釋正多邊形為線對稱圖形，並繪製出該圖形的對稱軸。</v>
      </c>
    </row>
    <row r="1000" spans="1:5" ht="17.25" customHeight="1">
      <c r="A1000" s="8">
        <v>2</v>
      </c>
      <c r="B1000" s="60" t="s">
        <v>48</v>
      </c>
      <c r="C1000" s="62" t="s">
        <v>1443</v>
      </c>
      <c r="D1000" s="78" t="s">
        <v>3189</v>
      </c>
      <c r="E1000" s="5" t="str">
        <f t="shared" si="15"/>
        <v>空間與形狀-9-s-11-2依正多邊形等邊長、等內角度的性質，解釋正多邊形具有內切圓與外接圓，且兩圓心為同一個圓心，兩圓為同心圓。</v>
      </c>
    </row>
    <row r="1001" spans="1:5" ht="17.25" customHeight="1">
      <c r="A1001" s="8">
        <v>2</v>
      </c>
      <c r="B1001" s="60" t="s">
        <v>48</v>
      </c>
      <c r="C1001" s="62" t="s">
        <v>1444</v>
      </c>
      <c r="D1001" s="78" t="s">
        <v>3190</v>
      </c>
      <c r="E1001" s="5" t="str">
        <f t="shared" si="15"/>
        <v>空間與形狀-9-s-12-1解釋數學中證明的意義是，根據題目中已知的條件推導出某項結論。</v>
      </c>
    </row>
    <row r="1002" spans="1:5" ht="17.25" customHeight="1">
      <c r="A1002" s="8">
        <v>2</v>
      </c>
      <c r="B1002" s="60" t="s">
        <v>48</v>
      </c>
      <c r="C1002" s="62" t="s">
        <v>1445</v>
      </c>
      <c r="D1002" s="78" t="s">
        <v>3191</v>
      </c>
      <c r="E1002" s="5" t="str">
        <f t="shared" si="15"/>
        <v>空間與形狀-9-s-12-2依據證明題目的要求，辨識出需要運用的已知條件。</v>
      </c>
    </row>
    <row r="1003" spans="1:5" ht="17.25" customHeight="1">
      <c r="A1003" s="8">
        <v>2</v>
      </c>
      <c r="B1003" s="60" t="s">
        <v>48</v>
      </c>
      <c r="C1003" s="62" t="s">
        <v>1446</v>
      </c>
      <c r="D1003" s="78" t="s">
        <v>3192</v>
      </c>
      <c r="E1003" s="5" t="str">
        <f t="shared" si="15"/>
        <v>空間與形狀-9-s-12-3熟練運用數學問題中已知的條件，推理證明出合理的結論。</v>
      </c>
    </row>
    <row r="1004" spans="1:5" ht="17.25" customHeight="1">
      <c r="A1004" s="8">
        <v>2</v>
      </c>
      <c r="B1004" s="60" t="s">
        <v>48</v>
      </c>
      <c r="C1004" s="62" t="s">
        <v>1447</v>
      </c>
      <c r="D1004" s="78" t="s">
        <v>3193</v>
      </c>
      <c r="E1004" s="5" t="str">
        <f t="shared" si="15"/>
        <v>空間與形狀-9-s-13-1以長方體實物（如餅乾盒），辨識出長方體的頂點（點）、邊長（線）、面積（面）的位置。</v>
      </c>
    </row>
    <row r="1005" spans="1:5" ht="17.25" customHeight="1">
      <c r="A1005" s="8">
        <v>2</v>
      </c>
      <c r="B1005" s="60" t="s">
        <v>48</v>
      </c>
      <c r="C1005" s="62" t="s">
        <v>1448</v>
      </c>
      <c r="D1005" s="78" t="s">
        <v>3194</v>
      </c>
      <c r="E1005" s="5" t="str">
        <f t="shared" si="15"/>
        <v>空間與形狀-9-s-13-2以長方體實物，解釋出長方體的每個面都是矩形，且任兩條相交之邊長、相鄰兩個面均互相垂直。</v>
      </c>
    </row>
    <row r="1006" spans="1:5" ht="17.25" customHeight="1">
      <c r="A1006" s="8">
        <v>2</v>
      </c>
      <c r="B1006" s="60" t="s">
        <v>48</v>
      </c>
      <c r="C1006" s="62" t="s">
        <v>1449</v>
      </c>
      <c r="D1006" s="78" t="s">
        <v>3195</v>
      </c>
      <c r="E1006" s="5" t="str">
        <f t="shared" si="15"/>
        <v>空間與形狀-9-s-13-3解釋出當一直線與一平面互相垂直時，則該直線所在的平面也必垂直另一平面。</v>
      </c>
    </row>
    <row r="1007" spans="1:5" ht="17.25" customHeight="1">
      <c r="A1007" s="8">
        <v>2</v>
      </c>
      <c r="B1007" s="60" t="s">
        <v>48</v>
      </c>
      <c r="C1007" s="62" t="s">
        <v>1450</v>
      </c>
      <c r="D1007" s="78" t="s">
        <v>3196</v>
      </c>
      <c r="E1007" s="5" t="str">
        <f t="shared" si="15"/>
        <v>空間與形狀-9-s-13-4解釋出當一直線與一平面互相垂直且交於一點時，則該直線也與平面上任一過該點的直線垂直。</v>
      </c>
    </row>
    <row r="1008" spans="1:5" ht="17.25" customHeight="1">
      <c r="A1008" s="8">
        <v>2</v>
      </c>
      <c r="B1008" s="60" t="s">
        <v>48</v>
      </c>
      <c r="C1008" s="62" t="s">
        <v>1451</v>
      </c>
      <c r="D1008" s="78" t="s">
        <v>3197</v>
      </c>
      <c r="E1008" s="5" t="str">
        <f t="shared" si="15"/>
        <v>空間與形狀-9-s-13-5將長方體的任兩頂點距離直線視為直角三角形的斜邊長，熟練描繪出直角三角形。</v>
      </c>
    </row>
    <row r="1009" spans="1:5" ht="17.25" customHeight="1">
      <c r="A1009" s="8">
        <v>2</v>
      </c>
      <c r="B1009" s="60" t="s">
        <v>48</v>
      </c>
      <c r="C1009" s="62" t="s">
        <v>1452</v>
      </c>
      <c r="D1009" s="78" t="s">
        <v>3198</v>
      </c>
      <c r="E1009" s="5" t="str">
        <f t="shared" si="15"/>
        <v>空間與形狀-9-s-13-6利用畢氏定理公式，熟練計算出長方體的任兩頂點距離。</v>
      </c>
    </row>
    <row r="1010" spans="1:5" ht="17.25" customHeight="1">
      <c r="A1010" s="8">
        <v>2</v>
      </c>
      <c r="B1010" s="60" t="s">
        <v>48</v>
      </c>
      <c r="C1010" s="62" t="s">
        <v>1453</v>
      </c>
      <c r="D1010" s="78" t="s">
        <v>3199</v>
      </c>
      <c r="E1010" s="5" t="str">
        <f t="shared" si="15"/>
        <v>空間與形狀-9-s-14-1列舉出常見的立體圖形：球體、柱體（角柱、圓柱）、錐體（角錐、圓錐）。</v>
      </c>
    </row>
    <row r="1011" spans="1:5" ht="17.25" customHeight="1">
      <c r="A1011" s="8">
        <v>2</v>
      </c>
      <c r="B1011" s="60" t="s">
        <v>48</v>
      </c>
      <c r="C1011" s="62" t="s">
        <v>1454</v>
      </c>
      <c r="D1011" s="78" t="s">
        <v>3200</v>
      </c>
      <c r="E1011" s="5" t="str">
        <f t="shared" si="15"/>
        <v>空間與形狀-9-s-14-2辨識出柱體與錐體的頂點、邊長、面等部分。</v>
      </c>
    </row>
    <row r="1012" spans="1:5" ht="17.25" customHeight="1">
      <c r="A1012" s="8">
        <v>2</v>
      </c>
      <c r="B1012" s="60" t="s">
        <v>48</v>
      </c>
      <c r="C1012" s="62" t="s">
        <v>1455</v>
      </c>
      <c r="D1012" s="78" t="s">
        <v>3201</v>
      </c>
      <c r="E1012" s="5" t="str">
        <f t="shared" si="15"/>
        <v>空間與形狀-9-s-14-3辨識出角柱體的各側面均為矩形。</v>
      </c>
    </row>
    <row r="1013" spans="1:5" ht="17.25" customHeight="1">
      <c r="A1013" s="8">
        <v>2</v>
      </c>
      <c r="B1013" s="60" t="s">
        <v>48</v>
      </c>
      <c r="C1013" s="62" t="s">
        <v>1456</v>
      </c>
      <c r="D1013" s="78" t="s">
        <v>3202</v>
      </c>
      <c r="E1013" s="5" t="str">
        <f t="shared" si="15"/>
        <v>空間與形狀-9-s-14-4解釋柱體的頂面積與底面積為相同的形狀。</v>
      </c>
    </row>
    <row r="1014" spans="1:5" ht="17.25" customHeight="1">
      <c r="A1014" s="8">
        <v>2</v>
      </c>
      <c r="B1014" s="60" t="s">
        <v>48</v>
      </c>
      <c r="C1014" s="62" t="s">
        <v>1457</v>
      </c>
      <c r="D1014" s="78" t="s">
        <v>3203</v>
      </c>
      <c r="E1014" s="5" t="str">
        <f t="shared" si="15"/>
        <v>空間與形狀-9-s-14-5辨識出正多角柱與正多角錐的側面面積均相等。</v>
      </c>
    </row>
    <row r="1015" spans="1:5" ht="17.25" customHeight="1">
      <c r="A1015" s="8">
        <v>2</v>
      </c>
      <c r="B1015" s="60" t="s">
        <v>48</v>
      </c>
      <c r="C1015" s="62" t="s">
        <v>1458</v>
      </c>
      <c r="D1015" s="78" t="s">
        <v>3204</v>
      </c>
      <c r="E1015" s="5" t="str">
        <f t="shared" si="15"/>
        <v>空間與形狀-9-s-15-1依據立體圖形的展開圖，辨識出立體圖形的種類。</v>
      </c>
    </row>
    <row r="1016" spans="1:5" ht="17.25" customHeight="1">
      <c r="A1016" s="8">
        <v>2</v>
      </c>
      <c r="B1016" s="60" t="s">
        <v>48</v>
      </c>
      <c r="C1016" s="62" t="s">
        <v>1459</v>
      </c>
      <c r="D1016" s="78" t="s">
        <v>3205</v>
      </c>
      <c r="E1016" s="5" t="str">
        <f t="shared" si="15"/>
        <v>空間與形狀-9-s-15-2依據柱體頂面與底面不相鄰，與錐體頂點與底面不相鄰的特性，區辨出立體圖形展開圖的正確性。</v>
      </c>
    </row>
    <row r="1017" spans="1:5" ht="17.25" customHeight="1">
      <c r="A1017" s="8">
        <v>2</v>
      </c>
      <c r="B1017" s="60" t="s">
        <v>48</v>
      </c>
      <c r="C1017" s="62" t="s">
        <v>1460</v>
      </c>
      <c r="D1017" s="78" t="s">
        <v>3206</v>
      </c>
      <c r="E1017" s="5" t="str">
        <f t="shared" si="15"/>
        <v>空間與形狀-9-s-15-3依據立體圖形的展開圖，區辨出柱體與錐體的側面圖形、頂面圖形與底面圖形。</v>
      </c>
    </row>
    <row r="1018" spans="1:5" ht="17.25" customHeight="1">
      <c r="A1018" s="8">
        <v>2</v>
      </c>
      <c r="B1018" s="60" t="s">
        <v>48</v>
      </c>
      <c r="C1018" s="62" t="s">
        <v>1461</v>
      </c>
      <c r="D1018" s="78" t="s">
        <v>3207</v>
      </c>
      <c r="E1018" s="5" t="str">
        <f t="shared" si="15"/>
        <v>空間與形狀-9-s-15-4依據立體圖形的展開圖，熟練計算出立體圖形的表面積。</v>
      </c>
    </row>
    <row r="1019" spans="1:5" ht="17.25" customHeight="1">
      <c r="A1019" s="8">
        <v>2</v>
      </c>
      <c r="B1019" s="60" t="s">
        <v>48</v>
      </c>
      <c r="C1019" s="62" t="s">
        <v>1462</v>
      </c>
      <c r="D1019" s="78" t="s">
        <v>3208</v>
      </c>
      <c r="E1019" s="5" t="str">
        <f t="shared" si="15"/>
        <v>空間與形狀-9-s-16-1解釋柱體的體積計算方法，底面積乘以高。</v>
      </c>
    </row>
    <row r="1020" spans="1:5" ht="17.25" customHeight="1">
      <c r="A1020" s="8">
        <v>2</v>
      </c>
      <c r="B1020" s="60" t="s">
        <v>48</v>
      </c>
      <c r="C1020" s="62" t="s">
        <v>1463</v>
      </c>
      <c r="D1020" s="78" t="s">
        <v>3209</v>
      </c>
      <c r="E1020" s="5" t="str">
        <f t="shared" si="15"/>
        <v>空間與形狀-9-s-16-2利用柱體體積公式，熟練計算出柱體的體積。</v>
      </c>
    </row>
    <row r="1021" spans="1:5" ht="17.25" customHeight="1">
      <c r="A1021" s="8">
        <v>5</v>
      </c>
      <c r="B1021" s="60" t="s">
        <v>89</v>
      </c>
      <c r="C1021" s="62" t="s">
        <v>1508</v>
      </c>
      <c r="D1021" s="78" t="s">
        <v>3210</v>
      </c>
      <c r="E1021" s="5" t="str">
        <f t="shared" si="15"/>
        <v>代數-9-a-01解釋在函數中，輸入值（x）的最高次數項為二次者，便為二次函數。</v>
      </c>
    </row>
    <row r="1022" spans="1:5" ht="17.25" customHeight="1">
      <c r="A1022" s="8">
        <v>5</v>
      </c>
      <c r="B1022" s="60" t="s">
        <v>89</v>
      </c>
      <c r="C1022" s="62" t="s">
        <v>1464</v>
      </c>
      <c r="D1022" s="78" t="s">
        <v>3211</v>
      </c>
      <c r="E1022" s="5" t="str">
        <f t="shared" si="15"/>
        <v>代數-9-a-02-1區分二次函數的圖形是具有對稱性的曲線。</v>
      </c>
    </row>
    <row r="1023" spans="1:5" ht="17.25" customHeight="1">
      <c r="A1023" s="8">
        <v>5</v>
      </c>
      <c r="B1023" s="60" t="s">
        <v>89</v>
      </c>
      <c r="C1023" s="62" t="s">
        <v>1465</v>
      </c>
      <c r="D1023" s="78" t="s">
        <v>3212</v>
      </c>
      <c r="E1023" s="5" t="str">
        <f t="shared" si="15"/>
        <v>代數-9-a-02-2辨識出二次函數圖形的開口方向。</v>
      </c>
    </row>
    <row r="1024" spans="1:5" ht="17.25" customHeight="1">
      <c r="A1024" s="8">
        <v>5</v>
      </c>
      <c r="B1024" s="60" t="s">
        <v>89</v>
      </c>
      <c r="C1024" s="62" t="s">
        <v>1466</v>
      </c>
      <c r="D1024" s="78" t="s">
        <v>3213</v>
      </c>
      <c r="E1024" s="5" t="str">
        <f t="shared" si="15"/>
        <v>代數-9-a-02-3在座標平面上描繪出二次函數的圖形。</v>
      </c>
    </row>
    <row r="1025" spans="1:5" ht="17.25" customHeight="1">
      <c r="A1025" s="8">
        <v>5</v>
      </c>
      <c r="B1025" s="60" t="s">
        <v>89</v>
      </c>
      <c r="C1025" s="62" t="s">
        <v>1467</v>
      </c>
      <c r="D1025" s="78" t="s">
        <v>3214</v>
      </c>
      <c r="E1025" s="5" t="str">
        <f t="shared" si="15"/>
        <v>代數-9-a-03-1在平面座標的二次函數圖形上，識別出二次函數的對稱軸與極限值。</v>
      </c>
    </row>
    <row r="1026" spans="1:5" ht="17.25" customHeight="1">
      <c r="A1026" s="8">
        <v>5</v>
      </c>
      <c r="B1026" s="60" t="s">
        <v>89</v>
      </c>
      <c r="C1026" s="62" t="s">
        <v>1468</v>
      </c>
      <c r="D1026" s="78" t="s">
        <v>3215</v>
      </c>
      <c r="E1026" s="5" t="str">
        <f t="shared" ref="E1026:E1089" si="16">B1026&amp;"-"&amp;C1026&amp;D1026</f>
        <v>代數-9-a-03-2辨識出二次函數中的極限值是最大還是最小值。</v>
      </c>
    </row>
    <row r="1027" spans="1:5" ht="17.25" customHeight="1">
      <c r="A1027" s="8">
        <v>5</v>
      </c>
      <c r="B1027" s="60" t="s">
        <v>89</v>
      </c>
      <c r="C1027" s="62" t="s">
        <v>1469</v>
      </c>
      <c r="D1027" s="78" t="s">
        <v>3216</v>
      </c>
      <c r="E1027" s="5" t="str">
        <f t="shared" si="16"/>
        <v>代數-9-a-03-3熟練使用配方法將二次函數轉換為標準式。</v>
      </c>
    </row>
    <row r="1028" spans="1:5" ht="17.25" customHeight="1">
      <c r="A1028" s="8">
        <v>5</v>
      </c>
      <c r="B1028" s="60" t="s">
        <v>89</v>
      </c>
      <c r="C1028" s="62" t="s">
        <v>1470</v>
      </c>
      <c r="D1028" s="78" t="s">
        <v>3217</v>
      </c>
      <c r="E1028" s="5" t="str">
        <f t="shared" si="16"/>
        <v>代數-9-a-03-4由二次函數的標準式判斷出函數的極限值。</v>
      </c>
    </row>
    <row r="1029" spans="1:5" ht="17.25" customHeight="1">
      <c r="A1029" s="8">
        <v>5</v>
      </c>
      <c r="B1029" s="60" t="s">
        <v>89</v>
      </c>
      <c r="C1029" s="62" t="s">
        <v>1471</v>
      </c>
      <c r="D1029" s="78" t="s">
        <v>3218</v>
      </c>
      <c r="E1029" s="5" t="str">
        <f t="shared" si="16"/>
        <v>代數-9-a-04-1以二次函數的方程式列出生活情境中的數學問題。</v>
      </c>
    </row>
    <row r="1030" spans="1:5" ht="17.25" customHeight="1">
      <c r="A1030" s="8">
        <v>5</v>
      </c>
      <c r="B1030" s="60" t="s">
        <v>89</v>
      </c>
      <c r="C1030" s="62" t="s">
        <v>1472</v>
      </c>
      <c r="D1030" s="78" t="s">
        <v>3219</v>
      </c>
      <c r="E1030" s="5" t="str">
        <f t="shared" si="16"/>
        <v>代數-9-a-04-2解釋二次函數極限值的意義。</v>
      </c>
    </row>
    <row r="1031" spans="1:5" ht="17.25" customHeight="1">
      <c r="A1031" s="8">
        <v>7</v>
      </c>
      <c r="B1031" s="60" t="s">
        <v>49</v>
      </c>
      <c r="C1031" s="62" t="s">
        <v>1473</v>
      </c>
      <c r="D1031" s="78" t="s">
        <v>3220</v>
      </c>
      <c r="E1031" s="5" t="str">
        <f t="shared" si="16"/>
        <v>資料與不確定性-9-d-01-1遇到大量資料時，熟練將資料分類或依大小順序先排列整理。</v>
      </c>
    </row>
    <row r="1032" spans="1:5" ht="17.25" customHeight="1">
      <c r="A1032" s="8">
        <v>7</v>
      </c>
      <c r="B1032" s="60" t="s">
        <v>49</v>
      </c>
      <c r="C1032" s="62" t="s">
        <v>1474</v>
      </c>
      <c r="D1032" s="78" t="s">
        <v>3221</v>
      </c>
      <c r="E1032" s="5" t="str">
        <f t="shared" si="16"/>
        <v>資料與不確定性-9-d-01-2熟練將大量的資料計數整理成次數分配表。</v>
      </c>
    </row>
    <row r="1033" spans="1:5" ht="17.25" customHeight="1">
      <c r="A1033" s="8">
        <v>7</v>
      </c>
      <c r="B1033" s="60" t="s">
        <v>49</v>
      </c>
      <c r="C1033" s="62" t="s">
        <v>1475</v>
      </c>
      <c r="D1033" s="78" t="s">
        <v>3222</v>
      </c>
      <c r="E1033" s="5" t="str">
        <f t="shared" si="16"/>
        <v>資料與不確定性-9-d-01-3解釋出相對次數即為原始資料次數佔總次數的比例。</v>
      </c>
    </row>
    <row r="1034" spans="1:5" ht="17.25" customHeight="1">
      <c r="A1034" s="8">
        <v>7</v>
      </c>
      <c r="B1034" s="60" t="s">
        <v>49</v>
      </c>
      <c r="C1034" s="62" t="s">
        <v>1476</v>
      </c>
      <c r="D1034" s="78" t="s">
        <v>3223</v>
      </c>
      <c r="E1034" s="5" t="str">
        <f t="shared" si="16"/>
        <v>資料與不確定性-9-d-01-4解釋出累積次數為依序累積加出的次數。</v>
      </c>
    </row>
    <row r="1035" spans="1:5" ht="17.25" customHeight="1">
      <c r="A1035" s="8">
        <v>7</v>
      </c>
      <c r="B1035" s="60" t="s">
        <v>49</v>
      </c>
      <c r="C1035" s="62" t="s">
        <v>1477</v>
      </c>
      <c r="D1035" s="78" t="s">
        <v>3224</v>
      </c>
      <c r="E1035" s="5" t="str">
        <f t="shared" si="16"/>
        <v>資料與不確定性-9-d-01-5解釋出累積相對次數為累積次數佔總次數的比例。</v>
      </c>
    </row>
    <row r="1036" spans="1:5" ht="17.25" customHeight="1">
      <c r="A1036" s="8">
        <v>7</v>
      </c>
      <c r="B1036" s="60" t="s">
        <v>49</v>
      </c>
      <c r="C1036" s="62" t="s">
        <v>1478</v>
      </c>
      <c r="D1036" s="78" t="s">
        <v>3225</v>
      </c>
      <c r="E1036" s="5" t="str">
        <f t="shared" si="16"/>
        <v>資料與不確定性-9-d-01-6解釋累積次數與相對累積次數是表示資料在整體中的相對位置。</v>
      </c>
    </row>
    <row r="1037" spans="1:5" ht="17.25" customHeight="1">
      <c r="A1037" s="8">
        <v>7</v>
      </c>
      <c r="B1037" s="60" t="s">
        <v>49</v>
      </c>
      <c r="C1037" s="62" t="s">
        <v>1479</v>
      </c>
      <c r="D1037" s="78" t="s">
        <v>3226</v>
      </c>
      <c r="E1037" s="5" t="str">
        <f t="shared" si="16"/>
        <v>資料與不確定性-9-d-01-7列舉出常見的統計圖：長條圖、直方圖、折線圖、圓形圖。</v>
      </c>
    </row>
    <row r="1038" spans="1:5" ht="17.25" customHeight="1">
      <c r="A1038" s="8">
        <v>7</v>
      </c>
      <c r="B1038" s="60" t="s">
        <v>49</v>
      </c>
      <c r="C1038" s="62" t="s">
        <v>1480</v>
      </c>
      <c r="D1038" s="78" t="s">
        <v>3227</v>
      </c>
      <c r="E1038" s="5" t="str">
        <f t="shared" si="16"/>
        <v>資料與不確定性-9-d-01-8依據統計圖區辨出橫軸資料與縱軸資料類型。</v>
      </c>
    </row>
    <row r="1039" spans="1:5" ht="17.25" customHeight="1">
      <c r="A1039" s="8">
        <v>7</v>
      </c>
      <c r="B1039" s="60" t="s">
        <v>49</v>
      </c>
      <c r="C1039" s="62" t="s">
        <v>1481</v>
      </c>
      <c r="D1039" s="78" t="s">
        <v>3228</v>
      </c>
      <c r="E1039" s="5" t="str">
        <f t="shared" si="16"/>
        <v>資料與不確定性-9-d-01-9依據統計圖辨識出橫軸各資料的數量與相對位置。</v>
      </c>
    </row>
    <row r="1040" spans="1:5" ht="17.25" customHeight="1">
      <c r="A1040" s="8">
        <v>7</v>
      </c>
      <c r="B1040" s="60" t="s">
        <v>49</v>
      </c>
      <c r="C1040" s="62" t="s">
        <v>1482</v>
      </c>
      <c r="D1040" s="78" t="s">
        <v>3229</v>
      </c>
      <c r="E1040" s="5" t="str">
        <f t="shared" si="16"/>
        <v>資料與不確定性-9-d-02-1解釋出平均數為資料中平均每筆資料的數值，並熟練計算出資料的平均數。</v>
      </c>
    </row>
    <row r="1041" spans="1:5" ht="17.25" customHeight="1">
      <c r="A1041" s="8">
        <v>7</v>
      </c>
      <c r="B1041" s="60" t="s">
        <v>49</v>
      </c>
      <c r="C1041" s="62" t="s">
        <v>1483</v>
      </c>
      <c r="D1041" s="78" t="s">
        <v>3230</v>
      </c>
      <c r="E1041" s="5" t="str">
        <f t="shared" si="16"/>
        <v>資料與不確定性-9-d-02-2解釋中位數為將資料排序後中間位置的資料值。</v>
      </c>
    </row>
    <row r="1042" spans="1:5" ht="17.25" customHeight="1">
      <c r="A1042" s="8">
        <v>7</v>
      </c>
      <c r="B1042" s="60" t="s">
        <v>49</v>
      </c>
      <c r="C1042" s="62" t="s">
        <v>1484</v>
      </c>
      <c r="D1042" s="78" t="s">
        <v>3231</v>
      </c>
      <c r="E1042" s="5" t="str">
        <f t="shared" si="16"/>
        <v>資料與不確定性-9-d-02-3解釋眾數為次數最高的資料值。</v>
      </c>
    </row>
    <row r="1043" spans="1:5" ht="17.25" customHeight="1">
      <c r="A1043" s="8">
        <v>7</v>
      </c>
      <c r="B1043" s="60" t="s">
        <v>49</v>
      </c>
      <c r="C1043" s="62" t="s">
        <v>1485</v>
      </c>
      <c r="D1043" s="78" t="s">
        <v>3232</v>
      </c>
      <c r="E1043" s="5" t="str">
        <f t="shared" si="16"/>
        <v>資料與不確定性-9-d-02-4解釋出資料的平均數、中位數與眾數可以解釋資料的集中位置，稱為資料的集中量數。</v>
      </c>
    </row>
    <row r="1044" spans="1:5" ht="17.25" customHeight="1">
      <c r="A1044" s="8">
        <v>7</v>
      </c>
      <c r="B1044" s="60" t="s">
        <v>49</v>
      </c>
      <c r="C1044" s="62" t="s">
        <v>1486</v>
      </c>
      <c r="D1044" s="78" t="s">
        <v>3233</v>
      </c>
      <c r="E1044" s="5" t="str">
        <f t="shared" si="16"/>
        <v>資料與不確定性-9-d-02-5在多組資料值組合時，熟練計算出總資料值的平均數。</v>
      </c>
    </row>
    <row r="1045" spans="1:5" ht="17.25" customHeight="1">
      <c r="A1045" s="8">
        <v>7</v>
      </c>
      <c r="B1045" s="60" t="s">
        <v>49</v>
      </c>
      <c r="C1045" s="62" t="s">
        <v>1487</v>
      </c>
      <c r="D1045" s="78" t="s">
        <v>3234</v>
      </c>
      <c r="E1045" s="5" t="str">
        <f t="shared" si="16"/>
        <v>資料與不確定性-9-d-03-1解釋全距為資料值中，最大數與最小數的差。</v>
      </c>
    </row>
    <row r="1046" spans="1:5" ht="17.25" customHeight="1">
      <c r="A1046" s="8">
        <v>7</v>
      </c>
      <c r="B1046" s="60" t="s">
        <v>49</v>
      </c>
      <c r="C1046" s="62" t="s">
        <v>1488</v>
      </c>
      <c r="D1046" s="78" t="s">
        <v>3235</v>
      </c>
      <c r="E1046" s="5" t="str">
        <f t="shared" si="16"/>
        <v>資料與不確定性-9-d-03-2辨識出資料值的全距越大，其資料值的分佈越分散；全距越小，表示資料值的分佈越集中。</v>
      </c>
    </row>
    <row r="1047" spans="1:5" ht="17.25" customHeight="1">
      <c r="A1047" s="8">
        <v>7</v>
      </c>
      <c r="B1047" s="60" t="s">
        <v>49</v>
      </c>
      <c r="C1047" s="62" t="s">
        <v>1489</v>
      </c>
      <c r="D1047" s="78" t="s">
        <v>3236</v>
      </c>
      <c r="E1047" s="5" t="str">
        <f t="shared" si="16"/>
        <v>資料與不確定性-9-d-03-3區辨出當資料值有極端數值時，全距的解釋沒有意義。</v>
      </c>
    </row>
    <row r="1048" spans="1:5" ht="17.25" customHeight="1">
      <c r="A1048" s="8">
        <v>7</v>
      </c>
      <c r="B1048" s="60" t="s">
        <v>49</v>
      </c>
      <c r="C1048" s="62" t="s">
        <v>1490</v>
      </c>
      <c r="D1048" s="78" t="s">
        <v>3237</v>
      </c>
      <c r="E1048" s="5" t="str">
        <f t="shared" si="16"/>
        <v>資料與不確定性-9-d-03-4解釋出四分位數分別為資料值的1/4、2/4、3/4位置的數值，並辨識四分位距為第一與第三四分位數的差。</v>
      </c>
    </row>
    <row r="1049" spans="1:5" ht="17.25" customHeight="1">
      <c r="A1049" s="8">
        <v>7</v>
      </c>
      <c r="B1049" s="60" t="s">
        <v>49</v>
      </c>
      <c r="C1049" s="62" t="s">
        <v>1491</v>
      </c>
      <c r="D1049" s="78" t="s">
        <v>3238</v>
      </c>
      <c r="E1049" s="5" t="str">
        <f t="shared" si="16"/>
        <v>資料與不確定性-9-d-03-5解釋資料值中的第二四分位數即為中位數。</v>
      </c>
    </row>
    <row r="1050" spans="1:5" ht="17.25" customHeight="1">
      <c r="A1050" s="8">
        <v>7</v>
      </c>
      <c r="B1050" s="60" t="s">
        <v>49</v>
      </c>
      <c r="C1050" s="62" t="s">
        <v>1492</v>
      </c>
      <c r="D1050" s="78" t="s">
        <v>3239</v>
      </c>
      <c r="E1050" s="5" t="str">
        <f t="shared" si="16"/>
        <v>資料與不確定性-9-d-03-6列舉出觀察盒狀圖時所得到的統計資料。</v>
      </c>
    </row>
    <row r="1051" spans="1:5" ht="17.25" customHeight="1">
      <c r="A1051" s="8">
        <v>7</v>
      </c>
      <c r="B1051" s="60" t="s">
        <v>49</v>
      </c>
      <c r="C1051" s="62" t="s">
        <v>1493</v>
      </c>
      <c r="D1051" s="78" t="s">
        <v>3240</v>
      </c>
      <c r="E1051" s="5" t="str">
        <f t="shared" si="16"/>
        <v>資料與不確定性-9-d-03-7熟練使用統計資料繪製出盒狀圖。</v>
      </c>
    </row>
    <row r="1052" spans="1:5" ht="17.25" customHeight="1">
      <c r="A1052" s="8">
        <v>7</v>
      </c>
      <c r="B1052" s="60" t="s">
        <v>49</v>
      </c>
      <c r="C1052" s="62" t="s">
        <v>1494</v>
      </c>
      <c r="D1052" s="78" t="s">
        <v>3241</v>
      </c>
      <c r="E1052" s="5" t="str">
        <f t="shared" si="16"/>
        <v>資料與不確定性-9-d-04-1解釋出百分位數為統計資料中數值在資料值裡的百分位置。</v>
      </c>
    </row>
    <row r="1053" spans="1:5" ht="17.25" customHeight="1">
      <c r="A1053" s="8">
        <v>7</v>
      </c>
      <c r="B1053" s="60" t="s">
        <v>49</v>
      </c>
      <c r="C1053" s="62" t="s">
        <v>1495</v>
      </c>
      <c r="D1053" s="78" t="s">
        <v>3242</v>
      </c>
      <c r="E1053" s="5" t="str">
        <f t="shared" si="16"/>
        <v>資料與不確定性-9-d-04-2解釋出第一四分位數相當於25百分位數、第二四分位數相當於50百分位數、第三四分位數相當於75百分位數。</v>
      </c>
    </row>
    <row r="1054" spans="1:5" ht="17.25" customHeight="1">
      <c r="A1054" s="8">
        <v>7</v>
      </c>
      <c r="B1054" s="60" t="s">
        <v>49</v>
      </c>
      <c r="C1054" s="62" t="s">
        <v>1496</v>
      </c>
      <c r="D1054" s="78" t="s">
        <v>3243</v>
      </c>
      <c r="E1054" s="5" t="str">
        <f t="shared" si="16"/>
        <v>資料與不確定性-9-d-04-3熟練計算出資料值中的第10、25、50、75、90百分位數的數值。</v>
      </c>
    </row>
    <row r="1055" spans="1:5" ht="17.25" customHeight="1">
      <c r="A1055" s="8">
        <v>7</v>
      </c>
      <c r="B1055" s="60" t="s">
        <v>49</v>
      </c>
      <c r="C1055" s="62" t="s">
        <v>1497</v>
      </c>
      <c r="D1055" s="78" t="s">
        <v>3244</v>
      </c>
      <c r="E1055" s="5" t="str">
        <f t="shared" si="16"/>
        <v>資料與不確定性-9-d-05-1解釋出機率為一個事件的發生機會，機率大表示事件發生的機會較高。</v>
      </c>
    </row>
    <row r="1056" spans="1:5" ht="17.25" customHeight="1">
      <c r="A1056" s="8">
        <v>7</v>
      </c>
      <c r="B1056" s="60" t="s">
        <v>49</v>
      </c>
      <c r="C1056" s="62" t="s">
        <v>1498</v>
      </c>
      <c r="D1056" s="78" t="s">
        <v>3245</v>
      </c>
      <c r="E1056" s="5" t="str">
        <f t="shared" si="16"/>
        <v>資料與不確定性-9-d-05-2從資料的次數熟練計算出一個事件發生的機率。</v>
      </c>
    </row>
    <row r="1057" spans="1:5" ht="17.25" customHeight="1">
      <c r="A1057" s="8">
        <v>7</v>
      </c>
      <c r="B1057" s="60" t="s">
        <v>49</v>
      </c>
      <c r="C1057" s="62" t="s">
        <v>1499</v>
      </c>
      <c r="D1057" s="78" t="s">
        <v>3246</v>
      </c>
      <c r="E1057" s="5" t="str">
        <f t="shared" si="16"/>
        <v>資料與不確定性-9-d-05-3解釋出當事件發生有對稱性時，如公正的骰子與硬幣、猜拳贏的機會、抽撲克牌等，每一個基本事件出現的機率相同。</v>
      </c>
    </row>
    <row r="1058" spans="1:5" ht="17.25" customHeight="1">
      <c r="A1058" s="8">
        <v>7</v>
      </c>
      <c r="B1058" s="60" t="s">
        <v>49</v>
      </c>
      <c r="C1058" s="62" t="s">
        <v>1500</v>
      </c>
      <c r="D1058" s="78" t="s">
        <v>3247</v>
      </c>
      <c r="E1058" s="5" t="str">
        <f t="shared" si="16"/>
        <v>資料與不確定性-9-d-05-4解釋次數較多的資料，表示該資料在總資料值中出現的機率較高」(如袋中有8顆白球與2顆紅球時，抽出一球為白球的機率比紅球高)。</v>
      </c>
    </row>
    <row r="1059" spans="1:5" ht="17.25" customHeight="1">
      <c r="A1059" s="8">
        <v>7</v>
      </c>
      <c r="B1059" s="60" t="s">
        <v>49</v>
      </c>
      <c r="C1059" s="62" t="s">
        <v>1501</v>
      </c>
      <c r="D1059" s="78" t="s">
        <v>3248</v>
      </c>
      <c r="E1059" s="5" t="str">
        <f t="shared" si="16"/>
        <v>資料與不確定性-9-d-05-5熟練計算有兩次事件發生時的機率。</v>
      </c>
    </row>
    <row r="1060" spans="1:5" ht="17.25" customHeight="1">
      <c r="A1060" s="8">
        <v>7</v>
      </c>
      <c r="B1060" s="60" t="s">
        <v>49</v>
      </c>
      <c r="C1060" s="62" t="s">
        <v>1502</v>
      </c>
      <c r="D1060" s="78" t="s">
        <v>3249</v>
      </c>
      <c r="E1060" s="5" t="str">
        <f t="shared" si="16"/>
        <v>資料與不確定性-9-d-05-6列舉出生活中無法丟擲出相同機率的不對稱物體：圖釘、圓錐、拜拜用的爻杯等。</v>
      </c>
    </row>
    <row r="1061" spans="1:5" ht="14.25" customHeight="1">
      <c r="A1061" s="8">
        <v>1</v>
      </c>
      <c r="B1061" s="63" t="s">
        <v>1638</v>
      </c>
      <c r="C1061" s="8" t="s">
        <v>1639</v>
      </c>
      <c r="D1061" s="68" t="s">
        <v>1918</v>
      </c>
      <c r="E1061" s="5" t="str">
        <f t="shared" si="16"/>
        <v>數與量-10-n-1-1理解實數與數線的關係。</v>
      </c>
    </row>
    <row r="1062" spans="1:5" ht="16.5">
      <c r="A1062" s="8">
        <v>1</v>
      </c>
      <c r="B1062" s="63" t="s">
        <v>1638</v>
      </c>
      <c r="C1062" s="8" t="s">
        <v>1640</v>
      </c>
      <c r="D1062" s="6" t="s">
        <v>1919</v>
      </c>
      <c r="E1062" s="5" t="str">
        <f t="shared" si="16"/>
        <v>數與量-10-n-1-2理解十進位表示法的意義。</v>
      </c>
    </row>
    <row r="1063" spans="1:5" ht="16.5">
      <c r="A1063" s="8">
        <v>1</v>
      </c>
      <c r="B1063" s="63" t="s">
        <v>1638</v>
      </c>
      <c r="C1063" s="8" t="s">
        <v>1641</v>
      </c>
      <c r="D1063" s="6" t="s">
        <v>1920</v>
      </c>
      <c r="E1063" s="5" t="str">
        <f t="shared" si="16"/>
        <v>數與量-10-n-1-3理解整數、有理數、無理 數的特質，並熟練其四則與次方運算。</v>
      </c>
    </row>
    <row r="1064" spans="1:5" ht="16.5">
      <c r="A1064" s="8">
        <v>1</v>
      </c>
      <c r="B1064" s="63" t="s">
        <v>1638</v>
      </c>
      <c r="C1064" s="8" t="s">
        <v>1642</v>
      </c>
      <c r="D1064" s="6" t="s">
        <v>3250</v>
      </c>
      <c r="E1064" s="5" t="str">
        <f t="shared" si="16"/>
        <v>數與量-10-n-1-4具備指數與對數的數感，用區間描述數 線上的範圍。</v>
      </c>
    </row>
    <row r="1065" spans="1:5" ht="16.5">
      <c r="A1065" s="8">
        <v>1</v>
      </c>
      <c r="B1065" s="63" t="s">
        <v>1638</v>
      </c>
      <c r="C1065" s="8" t="s">
        <v>1643</v>
      </c>
      <c r="D1065" s="6" t="s">
        <v>3251</v>
      </c>
      <c r="E1065" s="5" t="str">
        <f t="shared" si="16"/>
        <v>數與量-10-n-1-5用實數描述現象並解決問題。</v>
      </c>
    </row>
    <row r="1066" spans="1:5" ht="16.5">
      <c r="A1066" s="8">
        <v>1</v>
      </c>
      <c r="B1066" s="63" t="s">
        <v>1638</v>
      </c>
      <c r="C1066" s="8" t="s">
        <v>1644</v>
      </c>
      <c r="D1066" s="68" t="s">
        <v>1921</v>
      </c>
      <c r="E1066" s="5" t="str">
        <f t="shared" si="16"/>
        <v>數與量-10-n-2-1熟練操作計算機，判斷使用計算機的時機。</v>
      </c>
    </row>
    <row r="1067" spans="1:5" ht="16.5">
      <c r="A1067" s="8">
        <v>1</v>
      </c>
      <c r="B1067" s="63" t="s">
        <v>1638</v>
      </c>
      <c r="C1067" s="8" t="s">
        <v>1645</v>
      </c>
      <c r="D1067" s="6" t="s">
        <v>3252</v>
      </c>
      <c r="E1067" s="5" t="str">
        <f t="shared" si="16"/>
        <v>數與量-10-n-2-2理解計算機可產生誤差，並 處理誤差。</v>
      </c>
    </row>
    <row r="1068" spans="1:5" ht="16.5">
      <c r="A1068" s="8">
        <v>1</v>
      </c>
      <c r="B1068" s="63" t="s">
        <v>1638</v>
      </c>
      <c r="C1068" s="8" t="s">
        <v>1650</v>
      </c>
      <c r="D1068" s="68" t="s">
        <v>1922</v>
      </c>
      <c r="E1068" s="5" t="str">
        <f t="shared" si="16"/>
        <v>數與量-10-n-3-1認識複數，理解複數為平面上的數。</v>
      </c>
    </row>
    <row r="1069" spans="1:5" ht="16.5">
      <c r="A1069" s="8">
        <v>1</v>
      </c>
      <c r="B1069" s="63" t="s">
        <v>1638</v>
      </c>
      <c r="C1069" s="8" t="s">
        <v>1649</v>
      </c>
      <c r="D1069" s="6" t="s">
        <v>1923</v>
      </c>
      <c r="E1069" s="5" t="str">
        <f t="shared" si="16"/>
        <v>數與量-10-n-3-2理解並欣賞複數除了三一律以外，與實數完全相容。</v>
      </c>
    </row>
    <row r="1070" spans="1:5" ht="16.5">
      <c r="A1070" s="8">
        <v>1</v>
      </c>
      <c r="B1070" s="63" t="s">
        <v>1638</v>
      </c>
      <c r="C1070" s="8" t="s">
        <v>1651</v>
      </c>
      <c r="D1070" s="6" t="s">
        <v>3253</v>
      </c>
      <c r="E1070" s="5" t="str">
        <f t="shared" si="16"/>
        <v>數與量-10-n-3-3操作複數之運算，用以描述現象並解決問題。</v>
      </c>
    </row>
    <row r="1071" spans="1:5" ht="16.5">
      <c r="A1071" s="8">
        <v>1</v>
      </c>
      <c r="B1071" s="63" t="s">
        <v>1638</v>
      </c>
      <c r="C1071" s="8" t="s">
        <v>1652</v>
      </c>
      <c r="D1071" s="68" t="s">
        <v>1924</v>
      </c>
      <c r="E1071" s="5" t="str">
        <f t="shared" si="16"/>
        <v>數與量-10-n-4-1理解絕對值應用在各種數與量之上的意義。</v>
      </c>
    </row>
    <row r="1072" spans="1:5" ht="16.5">
      <c r="A1072" s="8">
        <v>1</v>
      </c>
      <c r="B1072" s="63" t="s">
        <v>1638</v>
      </c>
      <c r="C1072" s="8" t="s">
        <v>1654</v>
      </c>
      <c r="D1072" s="6" t="s">
        <v>3254</v>
      </c>
      <c r="E1072" s="5" t="str">
        <f t="shared" si="16"/>
        <v>數與量-10-n-4-2操作絕對值運算，欣賞其一致性。</v>
      </c>
    </row>
    <row r="1073" spans="1:5" ht="16.5">
      <c r="A1073" s="8">
        <v>1</v>
      </c>
      <c r="B1073" s="63" t="s">
        <v>1638</v>
      </c>
      <c r="C1073" s="8" t="s">
        <v>1655</v>
      </c>
      <c r="D1073" s="6" t="s">
        <v>3255</v>
      </c>
      <c r="E1073" s="5" t="str">
        <f t="shared" si="16"/>
        <v>數與量-10-n-4-3用絕對值描述現象及溝通。</v>
      </c>
    </row>
    <row r="1074" spans="1:5" ht="33">
      <c r="A1074" s="8">
        <v>1</v>
      </c>
      <c r="B1074" s="63" t="s">
        <v>1638</v>
      </c>
      <c r="C1074" s="8" t="s">
        <v>1656</v>
      </c>
      <c r="D1074" s="68" t="s">
        <v>3256</v>
      </c>
      <c r="E1074" s="5" t="str">
        <f t="shared" si="16"/>
        <v>數與量-10-n-5-1察覺並規律以一般項或遞迴方式表現，進而熟悉級數的操作。</v>
      </c>
    </row>
    <row r="1075" spans="1:5" ht="16.5">
      <c r="A1075" s="8">
        <v>1</v>
      </c>
      <c r="B1075" s="63" t="s">
        <v>1638</v>
      </c>
      <c r="C1075" s="8" t="s">
        <v>1658</v>
      </c>
      <c r="D1075" s="6" t="s">
        <v>3257</v>
      </c>
      <c r="E1075" s="5" t="str">
        <f t="shared" si="16"/>
        <v>數與量-10-n-5-2理解數學歸納 法的意義，並用於數學論證。</v>
      </c>
    </row>
    <row r="1076" spans="1:5" ht="33">
      <c r="A1076" s="8">
        <v>1</v>
      </c>
      <c r="B1076" s="63" t="s">
        <v>1638</v>
      </c>
      <c r="C1076" s="8" t="s">
        <v>1660</v>
      </c>
      <c r="D1076" s="68" t="s">
        <v>1925</v>
      </c>
      <c r="E1076" s="5" t="str">
        <f t="shared" si="16"/>
        <v>數與量-10-n-6-1認識命題，理解並欣賞邏輯相對於自然語言的一致性與精確性。</v>
      </c>
    </row>
    <row r="1077" spans="1:5" ht="16.5">
      <c r="A1077" s="8">
        <v>1</v>
      </c>
      <c r="B1077" s="63" t="s">
        <v>1638</v>
      </c>
      <c r="C1077" s="8" t="s">
        <v>1661</v>
      </c>
      <c r="D1077" s="6" t="s">
        <v>3258</v>
      </c>
      <c r="E1077" s="5" t="str">
        <f t="shared" si="16"/>
        <v>數與量-10-n-6-2將命題邏輯用於溝通與 推論。</v>
      </c>
    </row>
    <row r="1078" spans="1:5" ht="16.5">
      <c r="A1078" s="8">
        <v>1</v>
      </c>
      <c r="B1078" s="63" t="s">
        <v>1638</v>
      </c>
      <c r="C1078" s="8" t="s">
        <v>1663</v>
      </c>
      <c r="D1078" s="6" t="s">
        <v>3259</v>
      </c>
      <c r="E1078" s="5" t="str">
        <f t="shared" si="16"/>
        <v>數與量-10-n-7-1認識弧度量並操作。</v>
      </c>
    </row>
    <row r="1079" spans="1:5" ht="16.5">
      <c r="A1079" s="8">
        <v>1</v>
      </c>
      <c r="B1079" s="63" t="s">
        <v>1638</v>
      </c>
      <c r="C1079" s="8" t="s">
        <v>1664</v>
      </c>
      <c r="D1079" s="6" t="s">
        <v>1926</v>
      </c>
      <c r="E1079" s="5" t="str">
        <f t="shared" si="16"/>
        <v>數與量-10-n-7-2理解並欣賞弧度量作為角之度量的簡潔性。</v>
      </c>
    </row>
    <row r="1080" spans="1:5" ht="16.5">
      <c r="A1080" s="8">
        <v>1</v>
      </c>
      <c r="B1080" s="63" t="s">
        <v>1638</v>
      </c>
      <c r="C1080" s="8" t="s">
        <v>1665</v>
      </c>
      <c r="D1080" s="68" t="s">
        <v>1927</v>
      </c>
      <c r="E1080" s="5" t="str">
        <f t="shared" si="16"/>
        <v>數與量-10-n-8-1認識無窮的概念</v>
      </c>
    </row>
    <row r="1081" spans="1:5" ht="16.5">
      <c r="A1081" s="8">
        <v>1</v>
      </c>
      <c r="B1081" s="63" t="s">
        <v>1638</v>
      </c>
      <c r="C1081" s="8" t="s">
        <v>1668</v>
      </c>
      <c r="D1081" s="6" t="s">
        <v>1928</v>
      </c>
      <c r="E1081" s="5" t="str">
        <f t="shared" si="16"/>
        <v>數與量-10-n-8-2理解並欣賞數學掌握無窮的方法。</v>
      </c>
    </row>
    <row r="1082" spans="1:5" ht="16.5">
      <c r="A1082" s="64">
        <v>2</v>
      </c>
      <c r="B1082" s="60" t="s">
        <v>48</v>
      </c>
      <c r="C1082" s="8" t="s">
        <v>1670</v>
      </c>
      <c r="D1082" s="68" t="s">
        <v>1929</v>
      </c>
      <c r="E1082" s="5" t="str">
        <f t="shared" si="16"/>
        <v>空間與形狀-10-s-1-1理解三角比的意義，熟練其彼此關係與運算操作。</v>
      </c>
    </row>
    <row r="1083" spans="1:5" ht="16.5">
      <c r="A1083" s="64">
        <v>2</v>
      </c>
      <c r="B1083" s="60" t="s">
        <v>48</v>
      </c>
      <c r="C1083" s="8" t="s">
        <v>1671</v>
      </c>
      <c r="D1083" s="6" t="s">
        <v>3260</v>
      </c>
      <c r="E1083" s="5" t="str">
        <f t="shared" si="16"/>
        <v>空間與形狀-10-s-1-2靈活應用於等式或函數，並 用以推論及解決問題。</v>
      </c>
    </row>
    <row r="1084" spans="1:5" ht="33">
      <c r="A1084" s="64">
        <v>2</v>
      </c>
      <c r="B1084" s="60" t="s">
        <v>48</v>
      </c>
      <c r="C1084" s="8" t="s">
        <v>1672</v>
      </c>
      <c r="D1084" s="68" t="s">
        <v>1930</v>
      </c>
      <c r="E1084" s="5" t="str">
        <f t="shared" si="16"/>
        <v>空間與形狀-10-s-2-1察覺並理解空間的基本特質，以及空間中的點、直線、與平面的關係。</v>
      </c>
    </row>
    <row r="1085" spans="1:5" ht="16.5">
      <c r="A1085" s="64">
        <v>2</v>
      </c>
      <c r="B1085" s="60" t="s">
        <v>48</v>
      </c>
      <c r="C1085" s="8" t="s">
        <v>1673</v>
      </c>
      <c r="D1085" s="6" t="s">
        <v>3261</v>
      </c>
      <c r="E1085" s="5" t="str">
        <f t="shared" si="16"/>
        <v>空間與形狀-10-s-2-2認識空間中的特殊曲線，並察覺與欣賞生活中的範例。</v>
      </c>
    </row>
    <row r="1086" spans="1:5" ht="33">
      <c r="A1086" s="64">
        <v>3</v>
      </c>
      <c r="B1086" s="65" t="s">
        <v>88</v>
      </c>
      <c r="C1086" s="8" t="s">
        <v>1676</v>
      </c>
      <c r="D1086" s="68" t="s">
        <v>1931</v>
      </c>
      <c r="E1086" s="5" t="str">
        <f t="shared" si="16"/>
        <v>坐標幾何-10-g-1-1認識直角坐標可以用數來表示平面與空間中的位置，可以經由向量觀念而做點的運算。</v>
      </c>
    </row>
    <row r="1087" spans="1:5" ht="16.5">
      <c r="A1087" s="64">
        <v>3</v>
      </c>
      <c r="B1087" s="65" t="s">
        <v>88</v>
      </c>
      <c r="C1087" s="8" t="s">
        <v>1677</v>
      </c>
      <c r="D1087" s="6" t="s">
        <v>3262</v>
      </c>
      <c r="E1087" s="5" t="str">
        <f t="shared" si="16"/>
        <v>坐標幾何-10-g-1-2理解並熟練直角坐標操作，並用於溝通。</v>
      </c>
    </row>
    <row r="1088" spans="1:5" ht="16.5">
      <c r="A1088" s="64">
        <v>3</v>
      </c>
      <c r="B1088" s="65" t="s">
        <v>88</v>
      </c>
      <c r="C1088" s="8" t="s">
        <v>1681</v>
      </c>
      <c r="D1088" s="6" t="s">
        <v>3263</v>
      </c>
      <c r="E1088" s="5" t="str">
        <f t="shared" si="16"/>
        <v>坐標幾何-10-g-3-1認識極坐標，理解方位角、方向與斜率的關聯，熟練地轉換表徵，並用於溝通。</v>
      </c>
    </row>
    <row r="1089" spans="1:5" ht="16.5">
      <c r="A1089" s="64">
        <v>3</v>
      </c>
      <c r="B1089" s="65" t="s">
        <v>88</v>
      </c>
      <c r="C1089" s="8" t="s">
        <v>1682</v>
      </c>
      <c r="D1089" s="6" t="s">
        <v>3264</v>
      </c>
      <c r="E1089" s="5" t="str">
        <f t="shared" si="16"/>
        <v>坐標幾何-10-g-3-2熟練地轉換極座標表徵，並用於溝通。</v>
      </c>
    </row>
    <row r="1090" spans="1:5" ht="16.5">
      <c r="A1090" s="64">
        <v>3</v>
      </c>
      <c r="B1090" s="65" t="s">
        <v>88</v>
      </c>
      <c r="C1090" s="8" t="s">
        <v>1683</v>
      </c>
      <c r="D1090" s="68" t="s">
        <v>1932</v>
      </c>
      <c r="E1090" s="5" t="str">
        <f t="shared" ref="E1090:E1140" si="17">B1090&amp;"-"&amp;C1090&amp;D1090</f>
        <v>坐標幾何-10-g-2-1理解並欣賞坐標平面上的圖形對稱性。</v>
      </c>
    </row>
    <row r="1091" spans="1:5" ht="16.5">
      <c r="A1091" s="64">
        <v>3</v>
      </c>
      <c r="B1091" s="65" t="s">
        <v>88</v>
      </c>
      <c r="C1091" s="8" t="s">
        <v>1684</v>
      </c>
      <c r="D1091" s="6" t="s">
        <v>3265</v>
      </c>
      <c r="E1091" s="5" t="str">
        <f t="shared" si="17"/>
        <v>坐標幾何-10-g-2-2用坐標平面上的圖形進行溝通及推論。</v>
      </c>
    </row>
    <row r="1092" spans="1:5" ht="33">
      <c r="A1092" s="64">
        <v>3</v>
      </c>
      <c r="B1092" s="65" t="s">
        <v>88</v>
      </c>
      <c r="C1092" s="8" t="s">
        <v>1685</v>
      </c>
      <c r="D1092" s="68" t="s">
        <v>1933</v>
      </c>
      <c r="E1092" s="5" t="str">
        <f t="shared" si="17"/>
        <v>坐標幾何-10-g-4-1理解並欣賞幾何的性質可以透過坐標而轉化成數與式的關係。</v>
      </c>
    </row>
    <row r="1093" spans="1:5" ht="16.5">
      <c r="A1093" s="64">
        <v>3</v>
      </c>
      <c r="B1093" s="65" t="s">
        <v>88</v>
      </c>
      <c r="C1093" s="8" t="s">
        <v>1686</v>
      </c>
      <c r="D1093" s="6" t="s">
        <v>1934</v>
      </c>
      <c r="E1093" s="5" t="str">
        <f t="shared" si="17"/>
        <v>坐標幾何-10-g-4-2理解數與式的代數操 作也可以透過坐標產生對應的幾何意義。</v>
      </c>
    </row>
    <row r="1094" spans="1:5" ht="16.5">
      <c r="A1094" s="64">
        <v>3</v>
      </c>
      <c r="B1094" s="65" t="s">
        <v>88</v>
      </c>
      <c r="C1094" s="8" t="s">
        <v>1687</v>
      </c>
      <c r="D1094" s="6" t="s">
        <v>3266</v>
      </c>
      <c r="E1094" s="5" t="str">
        <f t="shared" si="17"/>
        <v>坐標幾何-10-g-4-3熟練地轉換幾何與代數的表徵，並用於推論及解決問題。</v>
      </c>
    </row>
    <row r="1095" spans="1:5" ht="16.5">
      <c r="A1095" s="64">
        <v>3</v>
      </c>
      <c r="B1095" s="65" t="s">
        <v>88</v>
      </c>
      <c r="C1095" s="8" t="s">
        <v>1688</v>
      </c>
      <c r="D1095" s="68" t="s">
        <v>1935</v>
      </c>
      <c r="E1095" s="5" t="str">
        <f t="shared" si="17"/>
        <v>坐標幾何-10-g-5-1理解並欣賞坐標系統可為幾何問題提供簡潔的算法。</v>
      </c>
    </row>
    <row r="1096" spans="1:5" ht="16.5">
      <c r="A1096" s="64">
        <v>3</v>
      </c>
      <c r="B1096" s="65" t="s">
        <v>88</v>
      </c>
      <c r="C1096" s="8" t="s">
        <v>1689</v>
      </c>
      <c r="D1096" s="6" t="s">
        <v>1936</v>
      </c>
      <c r="E1096" s="5" t="str">
        <f t="shared" si="17"/>
        <v>坐標幾何-10-g-5-2理解坐標的平移與伸縮可以簡 化代數問題。</v>
      </c>
    </row>
    <row r="1097" spans="1:5" ht="16.5">
      <c r="A1097" s="64">
        <v>3</v>
      </c>
      <c r="B1097" s="65" t="s">
        <v>88</v>
      </c>
      <c r="C1097" s="8" t="s">
        <v>1690</v>
      </c>
      <c r="D1097" s="6" t="s">
        <v>3267</v>
      </c>
      <c r="E1097" s="5" t="str">
        <f t="shared" si="17"/>
        <v>坐標幾何-10-g-5-3熟練坐標的平移與伸縮操作，並用以推論及解決問題。</v>
      </c>
    </row>
    <row r="1098" spans="1:5" ht="16.5">
      <c r="A1098" s="8">
        <v>5</v>
      </c>
      <c r="B1098" s="60" t="s">
        <v>89</v>
      </c>
      <c r="C1098" s="8" t="s">
        <v>1693</v>
      </c>
      <c r="D1098" s="68" t="s">
        <v>1937</v>
      </c>
      <c r="E1098" s="5" t="str">
        <f t="shared" si="17"/>
        <v>代數-10-a-1-1理解多項式、分式與根式對應實數之運算規則。</v>
      </c>
    </row>
    <row r="1099" spans="1:5" ht="16.5">
      <c r="A1099" s="8">
        <v>5</v>
      </c>
      <c r="B1099" s="60" t="s">
        <v>89</v>
      </c>
      <c r="C1099" s="8" t="s">
        <v>1694</v>
      </c>
      <c r="D1099" s="6" t="s">
        <v>3268</v>
      </c>
      <c r="E1099" s="5" t="str">
        <f t="shared" si="17"/>
        <v>代數-10-a-1-2理解指數、對數的運算規則，並 用於數學推論。</v>
      </c>
    </row>
    <row r="1100" spans="1:5" ht="16.5">
      <c r="A1100" s="8">
        <v>5</v>
      </c>
      <c r="B1100" s="60" t="s">
        <v>89</v>
      </c>
      <c r="C1100" s="8" t="s">
        <v>1695</v>
      </c>
      <c r="D1100" s="68" t="s">
        <v>1938</v>
      </c>
      <c r="E1100" s="5" t="str">
        <f t="shared" si="17"/>
        <v>代數-10-a-2-1理解並熟練多項式的運算操作。</v>
      </c>
    </row>
    <row r="1101" spans="1:5" ht="16.5">
      <c r="A1101" s="8">
        <v>5</v>
      </c>
      <c r="B1101" s="60" t="s">
        <v>89</v>
      </c>
      <c r="C1101" s="8" t="s">
        <v>1696</v>
      </c>
      <c r="D1101" s="6" t="s">
        <v>3269</v>
      </c>
      <c r="E1101" s="5" t="str">
        <f t="shared" si="17"/>
        <v>代數-10-a-2-2靈活應用多項式於等式或函數，並用以推論及解決 問題。</v>
      </c>
    </row>
    <row r="1102" spans="1:5" ht="16.5">
      <c r="A1102" s="8">
        <v>5</v>
      </c>
      <c r="B1102" s="60" t="s">
        <v>89</v>
      </c>
      <c r="C1102" s="8" t="s">
        <v>1700</v>
      </c>
      <c r="D1102" s="68" t="s">
        <v>1939</v>
      </c>
      <c r="E1102" s="5" t="str">
        <f t="shared" si="17"/>
        <v>代數-10-a-3-1認識矩陣的意義。</v>
      </c>
    </row>
    <row r="1103" spans="1:5" ht="16.5">
      <c r="A1103" s="8">
        <v>5</v>
      </c>
      <c r="B1103" s="60" t="s">
        <v>89</v>
      </c>
      <c r="C1103" s="8" t="s">
        <v>1701</v>
      </c>
      <c r="D1103" s="6" t="s">
        <v>3270</v>
      </c>
      <c r="E1103" s="5" t="str">
        <f t="shared" si="17"/>
        <v>代數-10-a-3-2理解線性組合與矩陣運算的意涵，並用以解決問題。</v>
      </c>
    </row>
    <row r="1104" spans="1:5" ht="16.5">
      <c r="A1104" s="8">
        <v>5</v>
      </c>
      <c r="B1104" s="60" t="s">
        <v>89</v>
      </c>
      <c r="C1104" s="8" t="s">
        <v>1702</v>
      </c>
      <c r="D1104" s="68" t="s">
        <v>1940</v>
      </c>
      <c r="E1104" s="5" t="str">
        <f t="shared" si="17"/>
        <v>代數-10-a-4-1理解不等式之解區域的意涵。</v>
      </c>
    </row>
    <row r="1105" spans="1:5" ht="16.5">
      <c r="A1105" s="8">
        <v>5</v>
      </c>
      <c r="B1105" s="60" t="s">
        <v>89</v>
      </c>
      <c r="C1105" s="8" t="s">
        <v>1703</v>
      </c>
      <c r="D1105" s="6" t="s">
        <v>3271</v>
      </c>
      <c r="E1105" s="5" t="str">
        <f t="shared" si="17"/>
        <v>代數-10-a-4-2用不等式以解決問題。</v>
      </c>
    </row>
    <row r="1106" spans="1:5" ht="16.5">
      <c r="A1106" s="8">
        <v>6</v>
      </c>
      <c r="B1106" s="65" t="s">
        <v>90</v>
      </c>
      <c r="C1106" s="64" t="s">
        <v>1705</v>
      </c>
      <c r="D1106" s="68" t="s">
        <v>3272</v>
      </c>
      <c r="E1106" s="5" t="str">
        <f t="shared" si="17"/>
        <v>函數-10-f-1-1認識函數，理解式與函數的關連並靈活轉換。</v>
      </c>
    </row>
    <row r="1107" spans="1:5" ht="16.5">
      <c r="A1107" s="8">
        <v>6</v>
      </c>
      <c r="B1107" s="65" t="s">
        <v>90</v>
      </c>
      <c r="C1107" s="64" t="s">
        <v>1706</v>
      </c>
      <c r="D1107" s="6" t="s">
        <v>3273</v>
      </c>
      <c r="E1107" s="5" t="str">
        <f t="shared" si="17"/>
        <v>函數-10-f-1-2理解函數圖形的意義，並用以 溝通。</v>
      </c>
    </row>
    <row r="1108" spans="1:5" ht="16.5">
      <c r="A1108" s="8">
        <v>6</v>
      </c>
      <c r="B1108" s="65" t="s">
        <v>90</v>
      </c>
      <c r="C1108" s="64" t="s">
        <v>1708</v>
      </c>
      <c r="D1108" s="68" t="s">
        <v>1941</v>
      </c>
      <c r="E1108" s="5" t="str">
        <f t="shared" si="17"/>
        <v>函數-10-f-2-1認識多項式函數的圖形特徵，理解其特徵的意義。</v>
      </c>
    </row>
    <row r="1109" spans="1:5" ht="16.5">
      <c r="A1109" s="8">
        <v>6</v>
      </c>
      <c r="B1109" s="65" t="s">
        <v>90</v>
      </c>
      <c r="C1109" s="64" t="s">
        <v>1709</v>
      </c>
      <c r="D1109" s="6" t="s">
        <v>3274</v>
      </c>
      <c r="E1109" s="5" t="str">
        <f t="shared" si="17"/>
        <v>函數-10-f-2-2認識以多項式函數為數學模型 的關係或現象，並用以溝通和解決問題。</v>
      </c>
    </row>
    <row r="1110" spans="1:5" ht="16.5">
      <c r="A1110" s="8">
        <v>6</v>
      </c>
      <c r="B1110" s="65" t="s">
        <v>90</v>
      </c>
      <c r="C1110" s="64" t="s">
        <v>1711</v>
      </c>
      <c r="D1110" s="68" t="s">
        <v>1942</v>
      </c>
      <c r="E1110" s="5" t="str">
        <f t="shared" si="17"/>
        <v>函數-10-f-3-1認識三角函數的圖形特徵，理解其特徵的意義。</v>
      </c>
    </row>
    <row r="1111" spans="1:5" ht="16.5">
      <c r="A1111" s="8">
        <v>6</v>
      </c>
      <c r="B1111" s="65" t="s">
        <v>90</v>
      </c>
      <c r="C1111" s="64" t="s">
        <v>1712</v>
      </c>
      <c r="D1111" s="6" t="s">
        <v>3275</v>
      </c>
      <c r="E1111" s="5" t="str">
        <f t="shared" si="17"/>
        <v>函數-10-f-3-2認識以正弦函數為數學模型的週 期性現象，並用以溝通和解決問題。</v>
      </c>
    </row>
    <row r="1112" spans="1:5" ht="16.5">
      <c r="A1112" s="8">
        <v>6</v>
      </c>
      <c r="B1112" s="65" t="s">
        <v>90</v>
      </c>
      <c r="C1112" s="64" t="s">
        <v>1714</v>
      </c>
      <c r="D1112" s="68" t="s">
        <v>1943</v>
      </c>
      <c r="E1112" s="5" t="str">
        <f t="shared" si="17"/>
        <v>函數-10-f-4-1認識指數與對數函數的圖形特徵，理解其特徵的意義。</v>
      </c>
    </row>
    <row r="1113" spans="1:5" ht="16.5">
      <c r="A1113" s="8">
        <v>6</v>
      </c>
      <c r="B1113" s="65" t="s">
        <v>90</v>
      </c>
      <c r="C1113" s="64" t="s">
        <v>1715</v>
      </c>
      <c r="D1113" s="6" t="s">
        <v>3276</v>
      </c>
      <c r="E1113" s="5" t="str">
        <f t="shared" si="17"/>
        <v>函數-10-f-4-2認識以指數函數為數學模 型的成長或衰退現象，並用以溝通和解決問題。</v>
      </c>
    </row>
    <row r="1114" spans="1:5" ht="16.5">
      <c r="A1114" s="8">
        <v>6</v>
      </c>
      <c r="B1114" s="65" t="s">
        <v>90</v>
      </c>
      <c r="C1114" s="64" t="s">
        <v>1717</v>
      </c>
      <c r="D1114" s="79" t="s">
        <v>1944</v>
      </c>
      <c r="E1114" s="5" t="str">
        <f t="shared" si="17"/>
        <v>函數-10-f-5-1 理解矩陣應用於線性映射的意義。</v>
      </c>
    </row>
    <row r="1115" spans="1:5" ht="16.5">
      <c r="A1115" s="8">
        <v>6</v>
      </c>
      <c r="B1115" s="65" t="s">
        <v>90</v>
      </c>
      <c r="C1115" s="64" t="s">
        <v>1718</v>
      </c>
      <c r="D1115" s="6" t="s">
        <v>1945</v>
      </c>
      <c r="E1115" s="5" t="str">
        <f t="shared" si="17"/>
        <v xml:space="preserve">函數-10-f-5-2將矩陣應用於線性映射用於溝通、推論和解決問題。 </v>
      </c>
    </row>
    <row r="1116" spans="1:5" ht="16.5">
      <c r="A1116" s="8">
        <v>6</v>
      </c>
      <c r="B1116" s="65" t="s">
        <v>90</v>
      </c>
      <c r="C1116" s="64" t="s">
        <v>1720</v>
      </c>
      <c r="D1116" s="68" t="s">
        <v>1946</v>
      </c>
      <c r="E1116" s="5" t="str">
        <f t="shared" si="17"/>
        <v>函數-10-f-6-1認識極限的意義。</v>
      </c>
    </row>
    <row r="1117" spans="1:5" ht="16.5">
      <c r="A1117" s="8">
        <v>6</v>
      </c>
      <c r="B1117" s="65" t="s">
        <v>90</v>
      </c>
      <c r="C1117" s="64" t="s">
        <v>1721</v>
      </c>
      <c r="D1117" s="6" t="s">
        <v>3277</v>
      </c>
      <c r="E1117" s="5" t="str">
        <f t="shared" si="17"/>
        <v>函數-10-f-6-2理解微分與導數的意義，並用以溝通和推論。</v>
      </c>
    </row>
    <row r="1118" spans="1:5" ht="16.5">
      <c r="A1118" s="8">
        <v>6</v>
      </c>
      <c r="B1118" s="65" t="s">
        <v>90</v>
      </c>
      <c r="C1118" s="64" t="s">
        <v>1723</v>
      </c>
      <c r="D1118" s="68" t="s">
        <v>1947</v>
      </c>
      <c r="E1118" s="5" t="str">
        <f t="shared" si="17"/>
        <v>函數-10-f-7-1理解導函數的意義。</v>
      </c>
    </row>
    <row r="1119" spans="1:5" ht="16.5">
      <c r="A1119" s="8">
        <v>6</v>
      </c>
      <c r="B1119" s="65" t="s">
        <v>90</v>
      </c>
      <c r="C1119" s="64" t="s">
        <v>1724</v>
      </c>
      <c r="D1119" s="6" t="s">
        <v>3278</v>
      </c>
      <c r="E1119" s="5" t="str">
        <f t="shared" si="17"/>
        <v>函數-10-f-7-2熟練導函數操作，並用以解決問題。</v>
      </c>
    </row>
    <row r="1120" spans="1:5" ht="16.5">
      <c r="A1120" s="8">
        <v>6</v>
      </c>
      <c r="B1120" s="65" t="s">
        <v>90</v>
      </c>
      <c r="C1120" s="64" t="s">
        <v>1727</v>
      </c>
      <c r="D1120" s="68" t="s">
        <v>1948</v>
      </c>
      <c r="E1120" s="5" t="str">
        <f t="shared" si="17"/>
        <v>函數-10-f-8-1認識微分與積分互為逆運算。</v>
      </c>
    </row>
    <row r="1121" spans="1:5" ht="16.5">
      <c r="A1121" s="8">
        <v>6</v>
      </c>
      <c r="B1121" s="65" t="s">
        <v>90</v>
      </c>
      <c r="C1121" s="64" t="s">
        <v>1728</v>
      </c>
      <c r="D1121" s="6" t="s">
        <v>3279</v>
      </c>
      <c r="E1121" s="5" t="str">
        <f t="shared" si="17"/>
        <v>函數-10-f-8-2理解微積分基本定理的意義，並用以推論。</v>
      </c>
    </row>
    <row r="1122" spans="1:5">
      <c r="A1122" s="8">
        <v>6</v>
      </c>
      <c r="B1122" s="65" t="s">
        <v>90</v>
      </c>
      <c r="C1122" s="64" t="s">
        <v>1729</v>
      </c>
      <c r="D1122" s="79" t="s">
        <v>2232</v>
      </c>
      <c r="E1122" s="5" t="str">
        <f t="shared" si="17"/>
        <v xml:space="preserve">函數-10-f-9-1理解定積分的原理，並用以溝通、推論和解決問題。 </v>
      </c>
    </row>
    <row r="1123" spans="1:5" ht="16.5">
      <c r="A1123" s="8">
        <v>6</v>
      </c>
      <c r="B1123" s="65" t="s">
        <v>90</v>
      </c>
      <c r="C1123" s="64" t="s">
        <v>1730</v>
      </c>
      <c r="D1123" s="6" t="s">
        <v>1949</v>
      </c>
      <c r="E1123" s="5" t="str">
        <f t="shared" si="17"/>
        <v xml:space="preserve">函數-10-f-9-2將定積分用於溝通、推論和解決問題。 </v>
      </c>
    </row>
    <row r="1124" spans="1:5" ht="16.5">
      <c r="A1124" s="64">
        <v>7</v>
      </c>
      <c r="B1124" s="60" t="s">
        <v>49</v>
      </c>
      <c r="C1124" s="64" t="s">
        <v>1732</v>
      </c>
      <c r="D1124" s="68" t="s">
        <v>1950</v>
      </c>
      <c r="E1124" s="5" t="str">
        <f t="shared" si="17"/>
        <v>資料與不確定性-10-d-1-1認識集合，理解並欣賞集合語言的簡潔性。</v>
      </c>
    </row>
    <row r="1125" spans="1:5" ht="16.5">
      <c r="A1125" s="64">
        <v>7</v>
      </c>
      <c r="B1125" s="60" t="s">
        <v>49</v>
      </c>
      <c r="C1125" s="64" t="s">
        <v>1733</v>
      </c>
      <c r="D1125" s="6" t="s">
        <v>3280</v>
      </c>
      <c r="E1125" s="5" t="str">
        <f t="shared" si="17"/>
        <v>資料與不確定性-10-d-1-2操作集合的運算。</v>
      </c>
    </row>
    <row r="1126" spans="1:5" ht="16.5">
      <c r="A1126" s="64">
        <v>7</v>
      </c>
      <c r="B1126" s="60" t="s">
        <v>49</v>
      </c>
      <c r="C1126" s="64" t="s">
        <v>1734</v>
      </c>
      <c r="D1126" s="6" t="s">
        <v>3281</v>
      </c>
      <c r="E1126" s="5" t="str">
        <f t="shared" si="17"/>
        <v>資料與不確定性-10-d-1-3以文氏圖作為 輔助理解集合，並用於溝通與推論。</v>
      </c>
    </row>
    <row r="1127" spans="1:5" ht="16.5">
      <c r="A1127" s="64">
        <v>7</v>
      </c>
      <c r="B1127" s="60" t="s">
        <v>49</v>
      </c>
      <c r="C1127" s="64" t="s">
        <v>1737</v>
      </c>
      <c r="D1127" s="68" t="s">
        <v>3282</v>
      </c>
      <c r="E1127" s="5" t="str">
        <f t="shared" si="17"/>
        <v>資料與不確定性-10-d-2-1判斷分析數據的時機。</v>
      </c>
    </row>
    <row r="1128" spans="1:5" ht="16.5">
      <c r="A1128" s="64">
        <v>7</v>
      </c>
      <c r="B1128" s="60" t="s">
        <v>49</v>
      </c>
      <c r="C1128" s="64" t="s">
        <v>1738</v>
      </c>
      <c r="D1128" s="6" t="s">
        <v>3283</v>
      </c>
      <c r="E1128" s="5" t="str">
        <f t="shared" si="17"/>
        <v>資料與不確定性-10-d-2-2選用適當的統計量作為描述數據的參數。</v>
      </c>
    </row>
    <row r="1129" spans="1:5" ht="16.5">
      <c r="A1129" s="64">
        <v>7</v>
      </c>
      <c r="B1129" s="60" t="s">
        <v>49</v>
      </c>
      <c r="C1129" s="64" t="s">
        <v>1739</v>
      </c>
      <c r="D1129" s="6" t="s">
        <v>3284</v>
      </c>
      <c r="E1129" s="5" t="str">
        <f t="shared" si="17"/>
        <v>資料與不確定性-10-d-2-3理解數據分 析可產生的例外，並處理例外。</v>
      </c>
    </row>
    <row r="1130" spans="1:5" ht="16.5">
      <c r="A1130" s="64">
        <v>7</v>
      </c>
      <c r="B1130" s="60" t="s">
        <v>49</v>
      </c>
      <c r="C1130" s="64" t="s">
        <v>1740</v>
      </c>
      <c r="D1130" s="68" t="s">
        <v>3285</v>
      </c>
      <c r="E1130" s="5" t="str">
        <f t="shared" si="17"/>
        <v>資料與不確定性-10-d-3-1理解事件的不確定性，並以機率將之量化。</v>
      </c>
    </row>
    <row r="1131" spans="1:5" ht="16.5">
      <c r="A1131" s="64">
        <v>7</v>
      </c>
      <c r="B1131" s="60" t="s">
        <v>49</v>
      </c>
      <c r="C1131" s="64" t="s">
        <v>1741</v>
      </c>
      <c r="D1131" s="6" t="s">
        <v>3286</v>
      </c>
      <c r="E1131" s="5" t="str">
        <f t="shared" si="17"/>
        <v>資料與不確定性-10-d-3-2理解機率的性質並操作其運算， 用以溝通和推論。</v>
      </c>
    </row>
    <row r="1132" spans="1:5" ht="16.5">
      <c r="A1132" s="64">
        <v>7</v>
      </c>
      <c r="B1132" s="60" t="s">
        <v>49</v>
      </c>
      <c r="C1132" s="64" t="s">
        <v>1743</v>
      </c>
      <c r="D1132" s="68" t="s">
        <v>1951</v>
      </c>
      <c r="E1132" s="5" t="str">
        <f t="shared" si="17"/>
        <v>資料與不確定性-10-d-4-1認識隨機變數，理解其分佈概念。</v>
      </c>
    </row>
    <row r="1133" spans="1:5" ht="16.5">
      <c r="A1133" s="64">
        <v>7</v>
      </c>
      <c r="B1133" s="60" t="s">
        <v>49</v>
      </c>
      <c r="C1133" s="64" t="s">
        <v>1744</v>
      </c>
      <c r="D1133" s="6" t="s">
        <v>3287</v>
      </c>
      <c r="E1133" s="5" t="str">
        <f t="shared" si="17"/>
        <v>資料與不確定性-10-d-4-2理解其參數的意義與算法，並用以推論和解 決問題。</v>
      </c>
    </row>
    <row r="1134" spans="1:5" ht="16.5">
      <c r="A1134" s="64">
        <v>7</v>
      </c>
      <c r="B1134" s="60" t="s">
        <v>49</v>
      </c>
      <c r="C1134" s="64" t="s">
        <v>1746</v>
      </c>
      <c r="D1134" s="68" t="s">
        <v>3288</v>
      </c>
      <c r="E1134" s="5" t="str">
        <f t="shared" si="17"/>
        <v>資料與不確定性-10-d-5-1認識機率檢核不確定之假設或推論的意義。</v>
      </c>
    </row>
    <row r="1135" spans="1:5" ht="16.5">
      <c r="A1135" s="64">
        <v>7</v>
      </c>
      <c r="B1135" s="60" t="s">
        <v>49</v>
      </c>
      <c r="C1135" s="64" t="s">
        <v>1747</v>
      </c>
      <c r="D1135" s="68" t="s">
        <v>2237</v>
      </c>
      <c r="E1135" s="5" t="str">
        <f t="shared" si="17"/>
        <v>資料與不確定性-10-d-5-2以機率檢核不確定之假設或推論的合理性。</v>
      </c>
    </row>
    <row r="1136" spans="1:5" ht="16.5">
      <c r="A1136" s="64">
        <v>7</v>
      </c>
      <c r="B1136" s="60" t="s">
        <v>49</v>
      </c>
      <c r="C1136" s="64" t="s">
        <v>1749</v>
      </c>
      <c r="D1136" s="80" t="s">
        <v>1952</v>
      </c>
      <c r="E1136" s="5" t="str">
        <f t="shared" si="17"/>
        <v>資料與不確定性-10-d-6-1理解基本計數原理。</v>
      </c>
    </row>
    <row r="1137" spans="1:5" ht="16.5">
      <c r="A1137" s="64">
        <v>7</v>
      </c>
      <c r="B1137" s="60" t="s">
        <v>49</v>
      </c>
      <c r="C1137" s="64" t="s">
        <v>1750</v>
      </c>
      <c r="D1137" s="6" t="s">
        <v>3289</v>
      </c>
      <c r="E1137" s="5" t="str">
        <f t="shared" si="17"/>
        <v>資料與不確定性-10-d-6-2運用策略與原理，窮舉基本計數所有狀況。</v>
      </c>
    </row>
    <row r="1138" spans="1:5" ht="16.5">
      <c r="A1138" s="64">
        <v>7</v>
      </c>
      <c r="B1138" s="60" t="s">
        <v>49</v>
      </c>
      <c r="C1138" s="64" t="s">
        <v>1752</v>
      </c>
      <c r="D1138" s="81" t="s">
        <v>1953</v>
      </c>
      <c r="E1138" s="5" t="str">
        <f t="shared" si="17"/>
        <v>資料與不確定性-10-d-7-1認識排列與組合的計數模型。</v>
      </c>
    </row>
    <row r="1139" spans="1:5" ht="16.5">
      <c r="A1139" s="64">
        <v>7</v>
      </c>
      <c r="B1139" s="60" t="s">
        <v>49</v>
      </c>
      <c r="C1139" s="64" t="s">
        <v>1753</v>
      </c>
      <c r="D1139" s="6" t="s">
        <v>3290</v>
      </c>
      <c r="E1139" s="5" t="str">
        <f t="shared" si="17"/>
        <v>資料與不確定性-10-d-7-2理解排列組合運算原理，並用於溝通和解決問題。</v>
      </c>
    </row>
    <row r="1140" spans="1:5">
      <c r="E1140" s="5" t="str">
        <f t="shared" si="17"/>
        <v>-</v>
      </c>
    </row>
  </sheetData>
  <sortState ref="A20:C36">
    <sortCondition ref="A20:A36"/>
  </sortState>
  <phoneticPr fontId="2"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8"/>
  <dimension ref="A1:J24"/>
  <sheetViews>
    <sheetView workbookViewId="0">
      <selection activeCell="A24" sqref="A24:J24"/>
    </sheetView>
  </sheetViews>
  <sheetFormatPr defaultColWidth="5.5" defaultRowHeight="17.850000000000001" customHeight="1"/>
  <cols>
    <col min="1" max="1" width="15.25" style="32" customWidth="1"/>
    <col min="2" max="2" width="12.25" style="32" customWidth="1"/>
    <col min="3" max="3" width="8" style="31" customWidth="1"/>
    <col min="4" max="4" width="8.75" style="31" customWidth="1"/>
    <col min="5" max="5" width="12.75" style="31" customWidth="1"/>
    <col min="6" max="6" width="13.375" style="31" customWidth="1"/>
    <col min="7" max="7" width="13.625" style="31" customWidth="1"/>
    <col min="8" max="8" width="4.875" style="31" customWidth="1"/>
    <col min="9" max="9" width="4.375" style="31" customWidth="1"/>
    <col min="10" max="10" width="4.75" style="31" customWidth="1"/>
    <col min="11" max="16384" width="5.5" style="31"/>
  </cols>
  <sheetData>
    <row r="1" spans="1:10" ht="48" customHeight="1">
      <c r="A1" s="39" t="s">
        <v>42</v>
      </c>
      <c r="B1" s="40" t="s">
        <v>43</v>
      </c>
      <c r="C1" s="29" t="s">
        <v>40</v>
      </c>
      <c r="D1" s="29" t="s">
        <v>41</v>
      </c>
      <c r="E1" s="41" t="s">
        <v>44</v>
      </c>
      <c r="F1" s="41" t="s">
        <v>45</v>
      </c>
      <c r="G1" s="41" t="s">
        <v>46</v>
      </c>
      <c r="H1" s="30" t="s">
        <v>7</v>
      </c>
      <c r="I1" s="30" t="s">
        <v>8</v>
      </c>
      <c r="J1" s="29" t="s">
        <v>9</v>
      </c>
    </row>
    <row r="2" spans="1:10" ht="17.850000000000001" customHeight="1">
      <c r="A2" s="35">
        <v>43707</v>
      </c>
      <c r="B2" s="35">
        <v>43709</v>
      </c>
      <c r="C2" s="82" t="s">
        <v>36</v>
      </c>
      <c r="D2" s="83" t="s">
        <v>24</v>
      </c>
      <c r="E2" s="35">
        <f>A2+3</f>
        <v>43710</v>
      </c>
      <c r="F2" s="35">
        <f>E2+4</f>
        <v>43714</v>
      </c>
      <c r="G2" s="35">
        <f>F2+3</f>
        <v>43717</v>
      </c>
      <c r="H2" s="31">
        <v>0</v>
      </c>
      <c r="I2" s="31">
        <v>7</v>
      </c>
      <c r="J2" s="31" t="s">
        <v>35</v>
      </c>
    </row>
    <row r="3" spans="1:10" ht="17.850000000000001" customHeight="1">
      <c r="A3" s="35">
        <f>B2+1</f>
        <v>43710</v>
      </c>
      <c r="B3" s="32">
        <f>A3+6</f>
        <v>43716</v>
      </c>
      <c r="C3" s="1" t="s">
        <v>37</v>
      </c>
      <c r="D3" s="31" t="s">
        <v>26</v>
      </c>
      <c r="E3" s="32">
        <f>A3+3</f>
        <v>43713</v>
      </c>
      <c r="F3" s="32">
        <f t="shared" ref="F3:F22" si="0">E3+4</f>
        <v>43717</v>
      </c>
      <c r="G3" s="32">
        <f t="shared" ref="G3:G22" si="1">F3+3</f>
        <v>43720</v>
      </c>
      <c r="H3" s="31">
        <v>1</v>
      </c>
      <c r="I3" s="31">
        <v>8</v>
      </c>
      <c r="J3" s="31" t="s">
        <v>32</v>
      </c>
    </row>
    <row r="4" spans="1:10" ht="17.850000000000001" customHeight="1">
      <c r="A4" s="32">
        <f t="shared" ref="A4:A22" si="2">A3+7</f>
        <v>43717</v>
      </c>
      <c r="B4" s="32">
        <f t="shared" ref="B4:B22" si="3">A4+6</f>
        <v>43723</v>
      </c>
      <c r="C4" s="1" t="s">
        <v>38</v>
      </c>
      <c r="D4" s="31" t="s">
        <v>1954</v>
      </c>
      <c r="E4" s="32">
        <f t="shared" ref="E4:E22" si="4">A4+3</f>
        <v>43720</v>
      </c>
      <c r="F4" s="32">
        <f t="shared" si="0"/>
        <v>43724</v>
      </c>
      <c r="G4" s="32">
        <f t="shared" si="1"/>
        <v>43727</v>
      </c>
      <c r="H4" s="31">
        <v>2</v>
      </c>
      <c r="I4" s="31">
        <v>9</v>
      </c>
      <c r="J4" s="31" t="s">
        <v>33</v>
      </c>
    </row>
    <row r="5" spans="1:10" ht="17.850000000000001" customHeight="1">
      <c r="A5" s="32">
        <f t="shared" si="2"/>
        <v>43724</v>
      </c>
      <c r="B5" s="32">
        <f t="shared" si="3"/>
        <v>43730</v>
      </c>
      <c r="C5" s="1" t="s">
        <v>20</v>
      </c>
      <c r="D5" s="31" t="s">
        <v>27</v>
      </c>
      <c r="E5" s="32">
        <f t="shared" si="4"/>
        <v>43727</v>
      </c>
      <c r="F5" s="32">
        <f t="shared" si="0"/>
        <v>43731</v>
      </c>
      <c r="G5" s="32">
        <f t="shared" si="1"/>
        <v>43734</v>
      </c>
      <c r="H5" s="31">
        <v>3</v>
      </c>
      <c r="I5" s="31">
        <v>10</v>
      </c>
      <c r="J5" s="31" t="s">
        <v>34</v>
      </c>
    </row>
    <row r="6" spans="1:10" ht="17.850000000000001" customHeight="1">
      <c r="A6" s="32">
        <f t="shared" si="2"/>
        <v>43731</v>
      </c>
      <c r="B6" s="32">
        <f t="shared" si="3"/>
        <v>43737</v>
      </c>
      <c r="C6" s="1" t="s">
        <v>21</v>
      </c>
      <c r="D6" s="31" t="s">
        <v>28</v>
      </c>
      <c r="E6" s="32">
        <f t="shared" si="4"/>
        <v>43734</v>
      </c>
      <c r="F6" s="32">
        <f t="shared" si="0"/>
        <v>43738</v>
      </c>
      <c r="G6" s="32">
        <f t="shared" si="1"/>
        <v>43741</v>
      </c>
      <c r="H6" s="31">
        <v>4</v>
      </c>
      <c r="J6" s="31" t="s">
        <v>23</v>
      </c>
    </row>
    <row r="7" spans="1:10" ht="17.850000000000001" customHeight="1">
      <c r="A7" s="32">
        <f t="shared" si="2"/>
        <v>43738</v>
      </c>
      <c r="B7" s="32">
        <f t="shared" si="3"/>
        <v>43744</v>
      </c>
      <c r="C7" s="1" t="s">
        <v>22</v>
      </c>
      <c r="D7" s="31" t="s">
        <v>29</v>
      </c>
      <c r="E7" s="32">
        <f t="shared" si="4"/>
        <v>43741</v>
      </c>
      <c r="F7" s="32">
        <f t="shared" si="0"/>
        <v>43745</v>
      </c>
      <c r="G7" s="32">
        <f t="shared" si="1"/>
        <v>43748</v>
      </c>
      <c r="H7" s="31">
        <v>5</v>
      </c>
    </row>
    <row r="8" spans="1:10" ht="17.850000000000001" customHeight="1">
      <c r="A8" s="32">
        <f t="shared" si="2"/>
        <v>43745</v>
      </c>
      <c r="B8" s="32">
        <f t="shared" si="3"/>
        <v>43751</v>
      </c>
      <c r="C8" s="1"/>
      <c r="D8" s="31" t="s">
        <v>31</v>
      </c>
      <c r="E8" s="32">
        <f t="shared" si="4"/>
        <v>43748</v>
      </c>
      <c r="F8" s="32">
        <f t="shared" si="0"/>
        <v>43752</v>
      </c>
      <c r="G8" s="32">
        <f t="shared" si="1"/>
        <v>43755</v>
      </c>
      <c r="H8" s="31">
        <v>6</v>
      </c>
    </row>
    <row r="9" spans="1:10" ht="17.850000000000001" customHeight="1">
      <c r="A9" s="32">
        <f t="shared" si="2"/>
        <v>43752</v>
      </c>
      <c r="B9" s="32">
        <f t="shared" si="3"/>
        <v>43758</v>
      </c>
      <c r="E9" s="32">
        <f t="shared" si="4"/>
        <v>43755</v>
      </c>
      <c r="F9" s="32">
        <f t="shared" si="0"/>
        <v>43759</v>
      </c>
      <c r="G9" s="32">
        <f t="shared" si="1"/>
        <v>43762</v>
      </c>
      <c r="H9" s="31">
        <v>7</v>
      </c>
    </row>
    <row r="10" spans="1:10" ht="17.850000000000001" customHeight="1">
      <c r="A10" s="32">
        <f t="shared" si="2"/>
        <v>43759</v>
      </c>
      <c r="B10" s="32">
        <f t="shared" si="3"/>
        <v>43765</v>
      </c>
      <c r="E10" s="32">
        <f t="shared" si="4"/>
        <v>43762</v>
      </c>
      <c r="F10" s="32">
        <f t="shared" si="0"/>
        <v>43766</v>
      </c>
      <c r="G10" s="32">
        <f t="shared" si="1"/>
        <v>43769</v>
      </c>
      <c r="H10" s="31">
        <v>8</v>
      </c>
    </row>
    <row r="11" spans="1:10" ht="17.850000000000001" customHeight="1">
      <c r="A11" s="32">
        <f t="shared" si="2"/>
        <v>43766</v>
      </c>
      <c r="B11" s="32">
        <f t="shared" si="3"/>
        <v>43772</v>
      </c>
      <c r="E11" s="32">
        <f t="shared" si="4"/>
        <v>43769</v>
      </c>
      <c r="F11" s="32">
        <f t="shared" si="0"/>
        <v>43773</v>
      </c>
      <c r="G11" s="32">
        <f t="shared" si="1"/>
        <v>43776</v>
      </c>
      <c r="H11" s="31">
        <v>9</v>
      </c>
    </row>
    <row r="12" spans="1:10" ht="17.850000000000001" customHeight="1">
      <c r="A12" s="32">
        <f>A11+7</f>
        <v>43773</v>
      </c>
      <c r="B12" s="32">
        <f t="shared" si="3"/>
        <v>43779</v>
      </c>
      <c r="E12" s="32">
        <f t="shared" si="4"/>
        <v>43776</v>
      </c>
      <c r="F12" s="32">
        <f t="shared" si="0"/>
        <v>43780</v>
      </c>
      <c r="G12" s="32">
        <f t="shared" si="1"/>
        <v>43783</v>
      </c>
      <c r="H12" s="31">
        <v>10</v>
      </c>
    </row>
    <row r="13" spans="1:10" ht="17.850000000000001" customHeight="1">
      <c r="A13" s="32">
        <f t="shared" si="2"/>
        <v>43780</v>
      </c>
      <c r="B13" s="32">
        <f t="shared" si="3"/>
        <v>43786</v>
      </c>
      <c r="E13" s="32">
        <f t="shared" si="4"/>
        <v>43783</v>
      </c>
      <c r="F13" s="32">
        <f t="shared" si="0"/>
        <v>43787</v>
      </c>
      <c r="G13" s="32">
        <f t="shared" si="1"/>
        <v>43790</v>
      </c>
    </row>
    <row r="14" spans="1:10" ht="17.850000000000001" customHeight="1">
      <c r="A14" s="32">
        <f t="shared" si="2"/>
        <v>43787</v>
      </c>
      <c r="B14" s="32">
        <f t="shared" si="3"/>
        <v>43793</v>
      </c>
      <c r="E14" s="32">
        <f t="shared" si="4"/>
        <v>43790</v>
      </c>
      <c r="F14" s="32">
        <f t="shared" si="0"/>
        <v>43794</v>
      </c>
      <c r="G14" s="32">
        <f t="shared" si="1"/>
        <v>43797</v>
      </c>
    </row>
    <row r="15" spans="1:10" ht="17.850000000000001" customHeight="1">
      <c r="A15" s="32">
        <f t="shared" si="2"/>
        <v>43794</v>
      </c>
      <c r="B15" s="32">
        <f t="shared" si="3"/>
        <v>43800</v>
      </c>
      <c r="E15" s="32">
        <f t="shared" si="4"/>
        <v>43797</v>
      </c>
      <c r="F15" s="32">
        <f t="shared" si="0"/>
        <v>43801</v>
      </c>
      <c r="G15" s="32">
        <f t="shared" si="1"/>
        <v>43804</v>
      </c>
    </row>
    <row r="16" spans="1:10" ht="17.850000000000001" customHeight="1">
      <c r="A16" s="32">
        <f t="shared" si="2"/>
        <v>43801</v>
      </c>
      <c r="B16" s="32">
        <f t="shared" si="3"/>
        <v>43807</v>
      </c>
      <c r="E16" s="32">
        <f t="shared" si="4"/>
        <v>43804</v>
      </c>
      <c r="F16" s="32">
        <f t="shared" si="0"/>
        <v>43808</v>
      </c>
      <c r="G16" s="32">
        <f t="shared" si="1"/>
        <v>43811</v>
      </c>
    </row>
    <row r="17" spans="1:10" ht="17.850000000000001" customHeight="1">
      <c r="A17" s="32">
        <f t="shared" si="2"/>
        <v>43808</v>
      </c>
      <c r="B17" s="32">
        <f t="shared" si="3"/>
        <v>43814</v>
      </c>
      <c r="E17" s="32">
        <f t="shared" si="4"/>
        <v>43811</v>
      </c>
      <c r="F17" s="32">
        <f t="shared" si="0"/>
        <v>43815</v>
      </c>
      <c r="G17" s="32">
        <f t="shared" si="1"/>
        <v>43818</v>
      </c>
    </row>
    <row r="18" spans="1:10" ht="17.850000000000001" customHeight="1">
      <c r="A18" s="32">
        <f t="shared" si="2"/>
        <v>43815</v>
      </c>
      <c r="B18" s="32">
        <f t="shared" si="3"/>
        <v>43821</v>
      </c>
      <c r="E18" s="32">
        <f t="shared" si="4"/>
        <v>43818</v>
      </c>
      <c r="F18" s="32">
        <f t="shared" si="0"/>
        <v>43822</v>
      </c>
      <c r="G18" s="32">
        <f t="shared" si="1"/>
        <v>43825</v>
      </c>
    </row>
    <row r="19" spans="1:10" ht="17.850000000000001" customHeight="1">
      <c r="A19" s="32">
        <f t="shared" si="2"/>
        <v>43822</v>
      </c>
      <c r="B19" s="32">
        <f t="shared" si="3"/>
        <v>43828</v>
      </c>
      <c r="E19" s="32">
        <f t="shared" si="4"/>
        <v>43825</v>
      </c>
      <c r="F19" s="32">
        <f t="shared" si="0"/>
        <v>43829</v>
      </c>
      <c r="G19" s="32">
        <f t="shared" si="1"/>
        <v>43832</v>
      </c>
    </row>
    <row r="20" spans="1:10" ht="17.850000000000001" customHeight="1">
      <c r="A20" s="32">
        <f t="shared" si="2"/>
        <v>43829</v>
      </c>
      <c r="B20" s="32">
        <f t="shared" si="3"/>
        <v>43835</v>
      </c>
      <c r="E20" s="32">
        <f t="shared" si="4"/>
        <v>43832</v>
      </c>
      <c r="F20" s="32">
        <f t="shared" si="0"/>
        <v>43836</v>
      </c>
      <c r="G20" s="32">
        <f t="shared" si="1"/>
        <v>43839</v>
      </c>
    </row>
    <row r="21" spans="1:10" ht="17.850000000000001" customHeight="1">
      <c r="A21" s="32">
        <f>A20+7</f>
        <v>43836</v>
      </c>
      <c r="B21" s="32">
        <f t="shared" si="3"/>
        <v>43842</v>
      </c>
      <c r="E21" s="32">
        <f t="shared" si="4"/>
        <v>43839</v>
      </c>
      <c r="F21" s="32">
        <f t="shared" si="0"/>
        <v>43843</v>
      </c>
      <c r="G21" s="32">
        <f t="shared" si="1"/>
        <v>43846</v>
      </c>
    </row>
    <row r="22" spans="1:10" ht="17.850000000000001" customHeight="1">
      <c r="A22" s="32">
        <f t="shared" si="2"/>
        <v>43843</v>
      </c>
      <c r="B22" s="32">
        <f t="shared" si="3"/>
        <v>43849</v>
      </c>
      <c r="E22" s="32">
        <f t="shared" si="4"/>
        <v>43846</v>
      </c>
      <c r="F22" s="32">
        <f t="shared" si="0"/>
        <v>43850</v>
      </c>
      <c r="G22" s="32">
        <f t="shared" si="1"/>
        <v>43853</v>
      </c>
    </row>
    <row r="23" spans="1:10" ht="17.850000000000001" customHeight="1" thickBot="1"/>
    <row r="24" spans="1:10" ht="135" customHeight="1" thickBot="1">
      <c r="C24" s="84" t="s">
        <v>1970</v>
      </c>
      <c r="D24" s="84" t="s">
        <v>1971</v>
      </c>
      <c r="H24" s="85" t="s">
        <v>1972</v>
      </c>
      <c r="J24" s="86" t="s">
        <v>1973</v>
      </c>
    </row>
  </sheetData>
  <phoneticPr fontId="2"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已命名的範圍</vt:lpstr>
      </vt:variant>
      <vt:variant>
        <vt:i4>14</vt:i4>
      </vt:variant>
    </vt:vector>
  </HeadingPairs>
  <TitlesOfParts>
    <vt:vector size="20" baseType="lpstr">
      <vt:lpstr>IEP撰寫</vt:lpstr>
      <vt:lpstr>學習表現</vt:lpstr>
      <vt:lpstr>學習內容</vt:lpstr>
      <vt:lpstr>學年目標</vt:lpstr>
      <vt:lpstr>學期目標</vt:lpstr>
      <vt:lpstr>評量內容</vt:lpstr>
      <vt:lpstr>支持策略</vt:lpstr>
      <vt:lpstr>合併編碼的學年目標</vt:lpstr>
      <vt:lpstr>合併編碼的學習內容</vt:lpstr>
      <vt:lpstr>合併編碼的學習表現</vt:lpstr>
      <vt:lpstr>合併編碼的學期目標</vt:lpstr>
      <vt:lpstr>教學決定</vt:lpstr>
      <vt:lpstr>第一次_A3_3</vt:lpstr>
      <vt:lpstr>第二次_E2_4</vt:lpstr>
      <vt:lpstr>第三次_F2_3</vt:lpstr>
      <vt:lpstr>結束日期_橘第一週日</vt:lpstr>
      <vt:lpstr>評量方式</vt:lpstr>
      <vt:lpstr>評量結果</vt:lpstr>
      <vt:lpstr>開始日期_黃開學日</vt:lpstr>
      <vt:lpstr>預期標準</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使用者</dc:creator>
  <cp:lastModifiedBy>User</cp:lastModifiedBy>
  <dcterms:created xsi:type="dcterms:W3CDTF">2019-03-21T02:46:07Z</dcterms:created>
  <dcterms:modified xsi:type="dcterms:W3CDTF">2019-08-15T06:53:42Z</dcterms:modified>
</cp:coreProperties>
</file>